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S:\inetpub\wwwroot\extranet\statistics\2021\"/>
    </mc:Choice>
  </mc:AlternateContent>
  <xr:revisionPtr revIDLastSave="0" documentId="13_ncr:1_{F97D7AE8-E516-498A-9B95-530F05E315C5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t" sheetId="9" r:id="rId9"/>
    <sheet name="Oct" sheetId="10" r:id="rId10"/>
    <sheet name="Nov" sheetId="11" r:id="rId11"/>
    <sheet name="Dec" sheetId="12" r:id="rId12"/>
    <sheet name="YTD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3" l="1"/>
  <c r="U13" i="12"/>
  <c r="W34" i="13"/>
  <c r="W33" i="13"/>
  <c r="W32" i="13"/>
  <c r="W31" i="13"/>
  <c r="W30" i="13"/>
  <c r="W29" i="13"/>
  <c r="W28" i="13"/>
  <c r="W27" i="13"/>
  <c r="W26" i="13"/>
  <c r="W25" i="13"/>
  <c r="W24" i="13"/>
  <c r="W23" i="13"/>
  <c r="W22" i="13"/>
  <c r="W21" i="13"/>
  <c r="W20" i="13"/>
  <c r="W19" i="13"/>
  <c r="W18" i="13"/>
  <c r="W17" i="13"/>
  <c r="W16" i="13"/>
  <c r="W15" i="13"/>
  <c r="W14" i="13"/>
  <c r="W13" i="13"/>
  <c r="W12" i="13"/>
  <c r="W11" i="13"/>
  <c r="W10" i="13"/>
  <c r="W9" i="13"/>
  <c r="W8" i="13"/>
  <c r="W7" i="13"/>
  <c r="W6" i="13"/>
  <c r="W5" i="13"/>
  <c r="W4" i="13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4" i="2"/>
  <c r="Y13" i="2"/>
  <c r="Y12" i="2"/>
  <c r="Y11" i="2"/>
  <c r="Y10" i="2"/>
  <c r="Y9" i="2"/>
  <c r="Y8" i="2"/>
  <c r="Y7" i="2"/>
  <c r="Y6" i="2"/>
  <c r="Y5" i="2"/>
  <c r="Y4" i="2"/>
  <c r="W35" i="2"/>
  <c r="W35" i="3"/>
  <c r="W35" i="4"/>
  <c r="W35" i="5"/>
  <c r="W35" i="6"/>
  <c r="W35" i="7"/>
  <c r="W35" i="8"/>
  <c r="W35" i="9"/>
  <c r="W35" i="10"/>
  <c r="W35" i="11"/>
  <c r="W35" i="12"/>
  <c r="T34" i="13"/>
  <c r="T33" i="13"/>
  <c r="T32" i="13"/>
  <c r="T31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12" i="13"/>
  <c r="T11" i="13"/>
  <c r="T10" i="13"/>
  <c r="T9" i="13"/>
  <c r="T8" i="13"/>
  <c r="T7" i="13"/>
  <c r="T6" i="13"/>
  <c r="T5" i="13"/>
  <c r="T4" i="13"/>
  <c r="S34" i="13"/>
  <c r="S33" i="13"/>
  <c r="S32" i="13"/>
  <c r="S31" i="13"/>
  <c r="S30" i="13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6" i="13"/>
  <c r="S15" i="13"/>
  <c r="S14" i="13"/>
  <c r="S13" i="13"/>
  <c r="S12" i="13"/>
  <c r="S11" i="13"/>
  <c r="S10" i="13"/>
  <c r="S9" i="13"/>
  <c r="S8" i="13"/>
  <c r="S7" i="13"/>
  <c r="S6" i="13"/>
  <c r="S5" i="13"/>
  <c r="S4" i="13"/>
  <c r="R34" i="13"/>
  <c r="R33" i="13"/>
  <c r="R32" i="13"/>
  <c r="R31" i="13"/>
  <c r="R30" i="13"/>
  <c r="R29" i="13"/>
  <c r="R28" i="13"/>
  <c r="R27" i="13"/>
  <c r="R26" i="13"/>
  <c r="R25" i="13"/>
  <c r="R24" i="13"/>
  <c r="R23" i="13"/>
  <c r="R22" i="13"/>
  <c r="R21" i="13"/>
  <c r="R20" i="13"/>
  <c r="R19" i="13"/>
  <c r="R18" i="13"/>
  <c r="R17" i="13"/>
  <c r="R16" i="13"/>
  <c r="R15" i="13"/>
  <c r="R14" i="13"/>
  <c r="R13" i="13"/>
  <c r="R12" i="13"/>
  <c r="R11" i="13"/>
  <c r="R10" i="13"/>
  <c r="R9" i="13"/>
  <c r="R8" i="13"/>
  <c r="R7" i="13"/>
  <c r="R6" i="13"/>
  <c r="R5" i="13"/>
  <c r="R4" i="13"/>
  <c r="Q34" i="13"/>
  <c r="Q33" i="13"/>
  <c r="Q32" i="13"/>
  <c r="Q31" i="13"/>
  <c r="Q30" i="13"/>
  <c r="Q29" i="13"/>
  <c r="Q28" i="13"/>
  <c r="Q27" i="13"/>
  <c r="Q26" i="13"/>
  <c r="Q25" i="13"/>
  <c r="Q24" i="13"/>
  <c r="Q23" i="13"/>
  <c r="Q22" i="13"/>
  <c r="Q21" i="13"/>
  <c r="Q20" i="13"/>
  <c r="Q19" i="13"/>
  <c r="Q18" i="13"/>
  <c r="Q17" i="13"/>
  <c r="Q16" i="13"/>
  <c r="Q15" i="13"/>
  <c r="Q14" i="13"/>
  <c r="Q13" i="13"/>
  <c r="Q12" i="13"/>
  <c r="Q11" i="13"/>
  <c r="Q10" i="13"/>
  <c r="Q9" i="13"/>
  <c r="Q8" i="13"/>
  <c r="Q7" i="13"/>
  <c r="Q6" i="13"/>
  <c r="Q5" i="13"/>
  <c r="Q4" i="13"/>
  <c r="P34" i="13"/>
  <c r="P33" i="13"/>
  <c r="P32" i="13"/>
  <c r="P31" i="13"/>
  <c r="P30" i="13"/>
  <c r="P29" i="13"/>
  <c r="P28" i="13"/>
  <c r="P27" i="13"/>
  <c r="P26" i="13"/>
  <c r="P25" i="13"/>
  <c r="P24" i="13"/>
  <c r="P23" i="13"/>
  <c r="P22" i="13"/>
  <c r="P21" i="13"/>
  <c r="P20" i="13"/>
  <c r="P19" i="13"/>
  <c r="P18" i="13"/>
  <c r="P17" i="13"/>
  <c r="P16" i="13"/>
  <c r="P15" i="13"/>
  <c r="P14" i="13"/>
  <c r="P13" i="13"/>
  <c r="P12" i="13"/>
  <c r="P11" i="13"/>
  <c r="P10" i="13"/>
  <c r="P9" i="13"/>
  <c r="P8" i="13"/>
  <c r="P7" i="13"/>
  <c r="P6" i="13"/>
  <c r="P5" i="13"/>
  <c r="P4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O7" i="13"/>
  <c r="O6" i="13"/>
  <c r="O5" i="13"/>
  <c r="O4" i="13"/>
  <c r="N34" i="13"/>
  <c r="N33" i="13"/>
  <c r="N32" i="13"/>
  <c r="N31" i="13"/>
  <c r="N30" i="13"/>
  <c r="N29" i="13"/>
  <c r="N28" i="13"/>
  <c r="N27" i="13"/>
  <c r="N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9" i="13"/>
  <c r="N8" i="13"/>
  <c r="N7" i="13"/>
  <c r="N6" i="13"/>
  <c r="N5" i="13"/>
  <c r="N4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M5" i="13"/>
  <c r="M4" i="13"/>
  <c r="L5" i="13"/>
  <c r="L6" i="13"/>
  <c r="L7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4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H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2" i="13"/>
  <c r="G33" i="13"/>
  <c r="G34" i="13"/>
  <c r="G4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10" i="13"/>
  <c r="B9" i="13"/>
  <c r="B8" i="13"/>
  <c r="B7" i="13"/>
  <c r="B6" i="13"/>
  <c r="B5" i="13"/>
  <c r="B4" i="13"/>
  <c r="T35" i="12"/>
  <c r="S35" i="12"/>
  <c r="R35" i="12"/>
  <c r="Q35" i="12"/>
  <c r="P35" i="12"/>
  <c r="O35" i="12"/>
  <c r="N35" i="12"/>
  <c r="M35" i="12"/>
  <c r="L35" i="12"/>
  <c r="I35" i="12"/>
  <c r="H35" i="12"/>
  <c r="G35" i="12"/>
  <c r="D35" i="12"/>
  <c r="C35" i="12"/>
  <c r="B35" i="12"/>
  <c r="U34" i="12"/>
  <c r="J34" i="12"/>
  <c r="E34" i="12"/>
  <c r="U33" i="12"/>
  <c r="J33" i="12"/>
  <c r="E33" i="12"/>
  <c r="U32" i="12"/>
  <c r="J32" i="12"/>
  <c r="E32" i="12"/>
  <c r="U31" i="12"/>
  <c r="J31" i="12"/>
  <c r="E31" i="12"/>
  <c r="U30" i="12"/>
  <c r="J30" i="12"/>
  <c r="E30" i="12"/>
  <c r="U29" i="12"/>
  <c r="J29" i="12"/>
  <c r="E29" i="12"/>
  <c r="U28" i="12"/>
  <c r="J28" i="12"/>
  <c r="E28" i="12"/>
  <c r="U27" i="12"/>
  <c r="J27" i="12"/>
  <c r="E27" i="12"/>
  <c r="U26" i="12"/>
  <c r="J26" i="12"/>
  <c r="E26" i="12"/>
  <c r="U25" i="12"/>
  <c r="J25" i="12"/>
  <c r="E25" i="12"/>
  <c r="U24" i="12"/>
  <c r="J24" i="12"/>
  <c r="E24" i="12"/>
  <c r="U23" i="12"/>
  <c r="J23" i="12"/>
  <c r="E23" i="12"/>
  <c r="U22" i="12"/>
  <c r="J22" i="12"/>
  <c r="E22" i="12"/>
  <c r="U21" i="12"/>
  <c r="J21" i="12"/>
  <c r="E21" i="12"/>
  <c r="U20" i="12"/>
  <c r="J20" i="12"/>
  <c r="E20" i="12"/>
  <c r="U19" i="12"/>
  <c r="J19" i="12"/>
  <c r="E19" i="12"/>
  <c r="U18" i="12"/>
  <c r="J18" i="12"/>
  <c r="E18" i="12"/>
  <c r="U17" i="12"/>
  <c r="J17" i="12"/>
  <c r="E17" i="12"/>
  <c r="U16" i="12"/>
  <c r="J16" i="12"/>
  <c r="E16" i="12"/>
  <c r="U15" i="12"/>
  <c r="J15" i="12"/>
  <c r="E15" i="12"/>
  <c r="U14" i="12"/>
  <c r="J14" i="12"/>
  <c r="E14" i="12"/>
  <c r="J13" i="12"/>
  <c r="E13" i="12"/>
  <c r="U12" i="12"/>
  <c r="J12" i="12"/>
  <c r="E12" i="12"/>
  <c r="U11" i="12"/>
  <c r="J11" i="12"/>
  <c r="E11" i="12"/>
  <c r="U10" i="12"/>
  <c r="J10" i="12"/>
  <c r="E10" i="12"/>
  <c r="U9" i="12"/>
  <c r="J9" i="12"/>
  <c r="E9" i="12"/>
  <c r="U8" i="12"/>
  <c r="J8" i="12"/>
  <c r="E8" i="12"/>
  <c r="U7" i="12"/>
  <c r="J7" i="12"/>
  <c r="E7" i="12"/>
  <c r="U6" i="12"/>
  <c r="J6" i="12"/>
  <c r="E6" i="12"/>
  <c r="U5" i="12"/>
  <c r="J5" i="12"/>
  <c r="E5" i="12"/>
  <c r="U4" i="12"/>
  <c r="J4" i="12"/>
  <c r="E4" i="12"/>
  <c r="T35" i="11"/>
  <c r="S35" i="11"/>
  <c r="R35" i="11"/>
  <c r="Q35" i="11"/>
  <c r="P35" i="11"/>
  <c r="O35" i="11"/>
  <c r="N35" i="11"/>
  <c r="M35" i="11"/>
  <c r="L35" i="11"/>
  <c r="I35" i="11"/>
  <c r="H35" i="11"/>
  <c r="G35" i="11"/>
  <c r="D35" i="11"/>
  <c r="C35" i="11"/>
  <c r="B35" i="11"/>
  <c r="U34" i="11"/>
  <c r="J34" i="11"/>
  <c r="E34" i="11"/>
  <c r="U33" i="11"/>
  <c r="J33" i="11"/>
  <c r="E33" i="11"/>
  <c r="U32" i="11"/>
  <c r="J32" i="11"/>
  <c r="E32" i="11"/>
  <c r="U31" i="11"/>
  <c r="J31" i="11"/>
  <c r="E31" i="11"/>
  <c r="U30" i="11"/>
  <c r="J30" i="11"/>
  <c r="E30" i="11"/>
  <c r="U29" i="11"/>
  <c r="J29" i="11"/>
  <c r="E29" i="11"/>
  <c r="U28" i="11"/>
  <c r="J28" i="11"/>
  <c r="E28" i="11"/>
  <c r="U27" i="11"/>
  <c r="J27" i="11"/>
  <c r="E27" i="11"/>
  <c r="U26" i="11"/>
  <c r="J26" i="11"/>
  <c r="E26" i="11"/>
  <c r="U25" i="11"/>
  <c r="J25" i="11"/>
  <c r="E25" i="11"/>
  <c r="U24" i="11"/>
  <c r="J24" i="11"/>
  <c r="E24" i="11"/>
  <c r="U23" i="11"/>
  <c r="J23" i="11"/>
  <c r="E23" i="11"/>
  <c r="U22" i="11"/>
  <c r="J22" i="11"/>
  <c r="E22" i="11"/>
  <c r="U21" i="11"/>
  <c r="J21" i="11"/>
  <c r="E21" i="11"/>
  <c r="U20" i="11"/>
  <c r="J20" i="11"/>
  <c r="E20" i="11"/>
  <c r="U19" i="11"/>
  <c r="J19" i="11"/>
  <c r="E19" i="11"/>
  <c r="U18" i="11"/>
  <c r="J18" i="11"/>
  <c r="E18" i="11"/>
  <c r="U17" i="11"/>
  <c r="J17" i="11"/>
  <c r="E17" i="11"/>
  <c r="U16" i="11"/>
  <c r="J16" i="11"/>
  <c r="E16" i="11"/>
  <c r="U15" i="11"/>
  <c r="J15" i="11"/>
  <c r="E15" i="11"/>
  <c r="U14" i="11"/>
  <c r="J14" i="11"/>
  <c r="E14" i="11"/>
  <c r="U13" i="11"/>
  <c r="J13" i="11"/>
  <c r="E13" i="11"/>
  <c r="U12" i="11"/>
  <c r="J12" i="11"/>
  <c r="E12" i="11"/>
  <c r="U11" i="11"/>
  <c r="J11" i="11"/>
  <c r="E11" i="11"/>
  <c r="U10" i="11"/>
  <c r="J10" i="11"/>
  <c r="E10" i="11"/>
  <c r="U9" i="11"/>
  <c r="J9" i="11"/>
  <c r="E9" i="11"/>
  <c r="U8" i="11"/>
  <c r="J8" i="11"/>
  <c r="E8" i="11"/>
  <c r="U7" i="11"/>
  <c r="J7" i="11"/>
  <c r="E7" i="11"/>
  <c r="U6" i="11"/>
  <c r="J6" i="11"/>
  <c r="E6" i="11"/>
  <c r="U5" i="11"/>
  <c r="J5" i="11"/>
  <c r="E5" i="11"/>
  <c r="U4" i="11"/>
  <c r="J4" i="11"/>
  <c r="E4" i="11"/>
  <c r="T35" i="10"/>
  <c r="S35" i="10"/>
  <c r="R35" i="10"/>
  <c r="Q35" i="10"/>
  <c r="P35" i="10"/>
  <c r="O35" i="10"/>
  <c r="N35" i="10"/>
  <c r="M35" i="10"/>
  <c r="L35" i="10"/>
  <c r="I35" i="10"/>
  <c r="H35" i="10"/>
  <c r="G35" i="10"/>
  <c r="D35" i="10"/>
  <c r="C35" i="10"/>
  <c r="B35" i="10"/>
  <c r="U34" i="10"/>
  <c r="J34" i="10"/>
  <c r="E34" i="10"/>
  <c r="U33" i="10"/>
  <c r="J33" i="10"/>
  <c r="E33" i="10"/>
  <c r="U32" i="10"/>
  <c r="J32" i="10"/>
  <c r="E32" i="10"/>
  <c r="U31" i="10"/>
  <c r="J31" i="10"/>
  <c r="E31" i="10"/>
  <c r="U30" i="10"/>
  <c r="J30" i="10"/>
  <c r="E30" i="10"/>
  <c r="U29" i="10"/>
  <c r="J29" i="10"/>
  <c r="E29" i="10"/>
  <c r="U28" i="10"/>
  <c r="J28" i="10"/>
  <c r="E28" i="10"/>
  <c r="U27" i="10"/>
  <c r="J27" i="10"/>
  <c r="E27" i="10"/>
  <c r="U26" i="10"/>
  <c r="J26" i="10"/>
  <c r="E26" i="10"/>
  <c r="U25" i="10"/>
  <c r="J25" i="10"/>
  <c r="E25" i="10"/>
  <c r="U24" i="10"/>
  <c r="J24" i="10"/>
  <c r="E24" i="10"/>
  <c r="U23" i="10"/>
  <c r="J23" i="10"/>
  <c r="E23" i="10"/>
  <c r="U22" i="10"/>
  <c r="J22" i="10"/>
  <c r="E22" i="10"/>
  <c r="U21" i="10"/>
  <c r="J21" i="10"/>
  <c r="E21" i="10"/>
  <c r="U20" i="10"/>
  <c r="J20" i="10"/>
  <c r="E20" i="10"/>
  <c r="U19" i="10"/>
  <c r="J19" i="10"/>
  <c r="E19" i="10"/>
  <c r="U18" i="10"/>
  <c r="J18" i="10"/>
  <c r="E18" i="10"/>
  <c r="U17" i="10"/>
  <c r="J17" i="10"/>
  <c r="E17" i="10"/>
  <c r="U16" i="10"/>
  <c r="J16" i="10"/>
  <c r="E16" i="10"/>
  <c r="U15" i="10"/>
  <c r="J15" i="10"/>
  <c r="E15" i="10"/>
  <c r="U14" i="10"/>
  <c r="J14" i="10"/>
  <c r="E14" i="10"/>
  <c r="U13" i="10"/>
  <c r="J13" i="10"/>
  <c r="E13" i="10"/>
  <c r="U12" i="10"/>
  <c r="J12" i="10"/>
  <c r="E12" i="10"/>
  <c r="U11" i="10"/>
  <c r="J11" i="10"/>
  <c r="E11" i="10"/>
  <c r="U10" i="10"/>
  <c r="J10" i="10"/>
  <c r="E10" i="10"/>
  <c r="U9" i="10"/>
  <c r="J9" i="10"/>
  <c r="E9" i="10"/>
  <c r="U8" i="10"/>
  <c r="J8" i="10"/>
  <c r="E8" i="10"/>
  <c r="U7" i="10"/>
  <c r="J7" i="10"/>
  <c r="E7" i="10"/>
  <c r="U6" i="10"/>
  <c r="J6" i="10"/>
  <c r="E6" i="10"/>
  <c r="U5" i="10"/>
  <c r="J5" i="10"/>
  <c r="E5" i="10"/>
  <c r="U4" i="10"/>
  <c r="J4" i="10"/>
  <c r="E4" i="10"/>
  <c r="T35" i="9"/>
  <c r="S35" i="9"/>
  <c r="R35" i="9"/>
  <c r="Q35" i="9"/>
  <c r="P35" i="9"/>
  <c r="O35" i="9"/>
  <c r="N35" i="9"/>
  <c r="M35" i="9"/>
  <c r="L35" i="9"/>
  <c r="I35" i="9"/>
  <c r="H35" i="9"/>
  <c r="G35" i="9"/>
  <c r="D35" i="9"/>
  <c r="C35" i="9"/>
  <c r="B35" i="9"/>
  <c r="U34" i="9"/>
  <c r="J34" i="9"/>
  <c r="E34" i="9"/>
  <c r="U33" i="9"/>
  <c r="J33" i="9"/>
  <c r="E33" i="9"/>
  <c r="U32" i="9"/>
  <c r="J32" i="9"/>
  <c r="E32" i="9"/>
  <c r="U31" i="9"/>
  <c r="J31" i="9"/>
  <c r="E31" i="9"/>
  <c r="U30" i="9"/>
  <c r="J30" i="9"/>
  <c r="E30" i="9"/>
  <c r="U29" i="9"/>
  <c r="J29" i="9"/>
  <c r="E29" i="9"/>
  <c r="U28" i="9"/>
  <c r="J28" i="9"/>
  <c r="E28" i="9"/>
  <c r="U27" i="9"/>
  <c r="J27" i="9"/>
  <c r="E27" i="9"/>
  <c r="U26" i="9"/>
  <c r="J26" i="9"/>
  <c r="E26" i="9"/>
  <c r="U25" i="9"/>
  <c r="J25" i="9"/>
  <c r="E25" i="9"/>
  <c r="U24" i="9"/>
  <c r="J24" i="9"/>
  <c r="E24" i="9"/>
  <c r="U23" i="9"/>
  <c r="J23" i="9"/>
  <c r="E23" i="9"/>
  <c r="U22" i="9"/>
  <c r="J22" i="9"/>
  <c r="E22" i="9"/>
  <c r="U21" i="9"/>
  <c r="J21" i="9"/>
  <c r="E21" i="9"/>
  <c r="U20" i="9"/>
  <c r="J20" i="9"/>
  <c r="E20" i="9"/>
  <c r="U19" i="9"/>
  <c r="J19" i="9"/>
  <c r="E19" i="9"/>
  <c r="U18" i="9"/>
  <c r="J18" i="9"/>
  <c r="E18" i="9"/>
  <c r="U17" i="9"/>
  <c r="J17" i="9"/>
  <c r="E17" i="9"/>
  <c r="U16" i="9"/>
  <c r="J16" i="9"/>
  <c r="E16" i="9"/>
  <c r="U15" i="9"/>
  <c r="J15" i="9"/>
  <c r="E15" i="9"/>
  <c r="U14" i="9"/>
  <c r="J14" i="9"/>
  <c r="E14" i="9"/>
  <c r="U13" i="9"/>
  <c r="J13" i="9"/>
  <c r="E13" i="9"/>
  <c r="U12" i="9"/>
  <c r="J12" i="9"/>
  <c r="E12" i="9"/>
  <c r="U11" i="9"/>
  <c r="J11" i="9"/>
  <c r="E11" i="9"/>
  <c r="U10" i="9"/>
  <c r="J10" i="9"/>
  <c r="E10" i="9"/>
  <c r="U9" i="9"/>
  <c r="J9" i="9"/>
  <c r="E9" i="9"/>
  <c r="U8" i="9"/>
  <c r="J8" i="9"/>
  <c r="E8" i="9"/>
  <c r="U7" i="9"/>
  <c r="J7" i="9"/>
  <c r="E7" i="9"/>
  <c r="U6" i="9"/>
  <c r="J6" i="9"/>
  <c r="E6" i="9"/>
  <c r="U5" i="9"/>
  <c r="J5" i="9"/>
  <c r="E5" i="9"/>
  <c r="U4" i="9"/>
  <c r="J4" i="9"/>
  <c r="E4" i="9"/>
  <c r="T35" i="8"/>
  <c r="S35" i="8"/>
  <c r="R35" i="8"/>
  <c r="Q35" i="8"/>
  <c r="P35" i="8"/>
  <c r="O35" i="8"/>
  <c r="N35" i="8"/>
  <c r="M35" i="8"/>
  <c r="L35" i="8"/>
  <c r="I35" i="8"/>
  <c r="H35" i="8"/>
  <c r="G35" i="8"/>
  <c r="D35" i="8"/>
  <c r="C35" i="8"/>
  <c r="B35" i="8"/>
  <c r="U34" i="8"/>
  <c r="J34" i="8"/>
  <c r="E34" i="8"/>
  <c r="U33" i="8"/>
  <c r="J33" i="8"/>
  <c r="E33" i="8"/>
  <c r="U32" i="8"/>
  <c r="J32" i="8"/>
  <c r="E32" i="8"/>
  <c r="U31" i="8"/>
  <c r="J31" i="8"/>
  <c r="E31" i="8"/>
  <c r="U30" i="8"/>
  <c r="J30" i="8"/>
  <c r="E30" i="8"/>
  <c r="U29" i="8"/>
  <c r="J29" i="8"/>
  <c r="E29" i="8"/>
  <c r="U28" i="8"/>
  <c r="J28" i="8"/>
  <c r="E28" i="8"/>
  <c r="U27" i="8"/>
  <c r="J27" i="8"/>
  <c r="E27" i="8"/>
  <c r="U26" i="8"/>
  <c r="J26" i="8"/>
  <c r="E26" i="8"/>
  <c r="U25" i="8"/>
  <c r="J25" i="8"/>
  <c r="E25" i="8"/>
  <c r="U24" i="8"/>
  <c r="J24" i="8"/>
  <c r="E24" i="8"/>
  <c r="U23" i="8"/>
  <c r="J23" i="8"/>
  <c r="E23" i="8"/>
  <c r="U22" i="8"/>
  <c r="J22" i="8"/>
  <c r="E22" i="8"/>
  <c r="U21" i="8"/>
  <c r="J21" i="8"/>
  <c r="E21" i="8"/>
  <c r="U20" i="8"/>
  <c r="J20" i="8"/>
  <c r="E20" i="8"/>
  <c r="U19" i="8"/>
  <c r="J19" i="8"/>
  <c r="E19" i="8"/>
  <c r="U18" i="8"/>
  <c r="J18" i="8"/>
  <c r="E18" i="8"/>
  <c r="U17" i="8"/>
  <c r="J17" i="8"/>
  <c r="E17" i="8"/>
  <c r="U16" i="8"/>
  <c r="J16" i="8"/>
  <c r="E16" i="8"/>
  <c r="U15" i="8"/>
  <c r="J15" i="8"/>
  <c r="E15" i="8"/>
  <c r="U14" i="8"/>
  <c r="J14" i="8"/>
  <c r="E14" i="8"/>
  <c r="U13" i="8"/>
  <c r="J13" i="8"/>
  <c r="E13" i="8"/>
  <c r="U12" i="8"/>
  <c r="J12" i="8"/>
  <c r="E12" i="8"/>
  <c r="U11" i="8"/>
  <c r="J11" i="8"/>
  <c r="E11" i="8"/>
  <c r="U10" i="8"/>
  <c r="J10" i="8"/>
  <c r="E10" i="8"/>
  <c r="U9" i="8"/>
  <c r="J9" i="8"/>
  <c r="E9" i="8"/>
  <c r="U8" i="8"/>
  <c r="J8" i="8"/>
  <c r="E8" i="8"/>
  <c r="U7" i="8"/>
  <c r="J7" i="8"/>
  <c r="E7" i="8"/>
  <c r="U6" i="8"/>
  <c r="J6" i="8"/>
  <c r="E6" i="8"/>
  <c r="U5" i="8"/>
  <c r="J5" i="8"/>
  <c r="E5" i="8"/>
  <c r="U4" i="8"/>
  <c r="J4" i="8"/>
  <c r="E4" i="8"/>
  <c r="T35" i="7"/>
  <c r="S35" i="7"/>
  <c r="R35" i="7"/>
  <c r="Q35" i="7"/>
  <c r="P35" i="7"/>
  <c r="O35" i="7"/>
  <c r="N35" i="7"/>
  <c r="M35" i="7"/>
  <c r="L35" i="7"/>
  <c r="I35" i="7"/>
  <c r="H35" i="7"/>
  <c r="G35" i="7"/>
  <c r="D35" i="7"/>
  <c r="C35" i="7"/>
  <c r="B35" i="7"/>
  <c r="U34" i="7"/>
  <c r="J34" i="7"/>
  <c r="E34" i="7"/>
  <c r="U33" i="7"/>
  <c r="J33" i="7"/>
  <c r="E33" i="7"/>
  <c r="U32" i="7"/>
  <c r="J32" i="7"/>
  <c r="E32" i="7"/>
  <c r="U31" i="7"/>
  <c r="J31" i="7"/>
  <c r="E31" i="7"/>
  <c r="U30" i="7"/>
  <c r="J30" i="7"/>
  <c r="E30" i="7"/>
  <c r="U29" i="7"/>
  <c r="J29" i="7"/>
  <c r="E29" i="7"/>
  <c r="U28" i="7"/>
  <c r="J28" i="7"/>
  <c r="E28" i="7"/>
  <c r="U27" i="7"/>
  <c r="J27" i="7"/>
  <c r="E27" i="7"/>
  <c r="U26" i="7"/>
  <c r="J26" i="7"/>
  <c r="E26" i="7"/>
  <c r="U25" i="7"/>
  <c r="J25" i="7"/>
  <c r="E25" i="7"/>
  <c r="U24" i="7"/>
  <c r="J24" i="7"/>
  <c r="E24" i="7"/>
  <c r="U23" i="7"/>
  <c r="J23" i="7"/>
  <c r="E23" i="7"/>
  <c r="U22" i="7"/>
  <c r="J22" i="7"/>
  <c r="E22" i="7"/>
  <c r="U21" i="7"/>
  <c r="J21" i="7"/>
  <c r="E21" i="7"/>
  <c r="U20" i="7"/>
  <c r="J20" i="7"/>
  <c r="E20" i="7"/>
  <c r="U19" i="7"/>
  <c r="J19" i="7"/>
  <c r="E19" i="7"/>
  <c r="U18" i="7"/>
  <c r="J18" i="7"/>
  <c r="E18" i="7"/>
  <c r="U17" i="7"/>
  <c r="J17" i="7"/>
  <c r="E17" i="7"/>
  <c r="U16" i="7"/>
  <c r="J16" i="7"/>
  <c r="E16" i="7"/>
  <c r="U15" i="7"/>
  <c r="J15" i="7"/>
  <c r="E15" i="7"/>
  <c r="U14" i="7"/>
  <c r="J14" i="7"/>
  <c r="E14" i="7"/>
  <c r="U13" i="7"/>
  <c r="J13" i="7"/>
  <c r="E13" i="7"/>
  <c r="U12" i="7"/>
  <c r="J12" i="7"/>
  <c r="E12" i="7"/>
  <c r="U11" i="7"/>
  <c r="J11" i="7"/>
  <c r="E11" i="7"/>
  <c r="U10" i="7"/>
  <c r="J10" i="7"/>
  <c r="E10" i="7"/>
  <c r="U9" i="7"/>
  <c r="J9" i="7"/>
  <c r="E9" i="7"/>
  <c r="U8" i="7"/>
  <c r="J8" i="7"/>
  <c r="E8" i="7"/>
  <c r="U7" i="7"/>
  <c r="J7" i="7"/>
  <c r="E7" i="7"/>
  <c r="U6" i="7"/>
  <c r="J6" i="7"/>
  <c r="E6" i="7"/>
  <c r="U5" i="7"/>
  <c r="J5" i="7"/>
  <c r="E5" i="7"/>
  <c r="U4" i="7"/>
  <c r="J4" i="7"/>
  <c r="E4" i="7"/>
  <c r="T35" i="6"/>
  <c r="S35" i="6"/>
  <c r="R35" i="6"/>
  <c r="Q35" i="6"/>
  <c r="P35" i="6"/>
  <c r="O35" i="6"/>
  <c r="N35" i="6"/>
  <c r="M35" i="6"/>
  <c r="L35" i="6"/>
  <c r="I35" i="6"/>
  <c r="H35" i="6"/>
  <c r="G35" i="6"/>
  <c r="D35" i="6"/>
  <c r="C35" i="6"/>
  <c r="B35" i="6"/>
  <c r="U34" i="6"/>
  <c r="J34" i="6"/>
  <c r="E34" i="6"/>
  <c r="U33" i="6"/>
  <c r="J33" i="6"/>
  <c r="E33" i="6"/>
  <c r="U32" i="6"/>
  <c r="J32" i="6"/>
  <c r="E32" i="6"/>
  <c r="U31" i="6"/>
  <c r="J31" i="6"/>
  <c r="E31" i="6"/>
  <c r="U30" i="6"/>
  <c r="J30" i="6"/>
  <c r="E30" i="6"/>
  <c r="U29" i="6"/>
  <c r="J29" i="6"/>
  <c r="E29" i="6"/>
  <c r="U28" i="6"/>
  <c r="J28" i="6"/>
  <c r="E28" i="6"/>
  <c r="U27" i="6"/>
  <c r="J27" i="6"/>
  <c r="E27" i="6"/>
  <c r="U26" i="6"/>
  <c r="J26" i="6"/>
  <c r="E26" i="6"/>
  <c r="U25" i="6"/>
  <c r="J25" i="6"/>
  <c r="E25" i="6"/>
  <c r="U24" i="6"/>
  <c r="J24" i="6"/>
  <c r="E24" i="6"/>
  <c r="U23" i="6"/>
  <c r="J23" i="6"/>
  <c r="E23" i="6"/>
  <c r="U22" i="6"/>
  <c r="J22" i="6"/>
  <c r="E22" i="6"/>
  <c r="U21" i="6"/>
  <c r="J21" i="6"/>
  <c r="E21" i="6"/>
  <c r="U20" i="6"/>
  <c r="J20" i="6"/>
  <c r="E20" i="6"/>
  <c r="U19" i="6"/>
  <c r="J19" i="6"/>
  <c r="E19" i="6"/>
  <c r="U18" i="6"/>
  <c r="J18" i="6"/>
  <c r="E18" i="6"/>
  <c r="U17" i="6"/>
  <c r="J17" i="6"/>
  <c r="E17" i="6"/>
  <c r="U16" i="6"/>
  <c r="J16" i="6"/>
  <c r="E16" i="6"/>
  <c r="U15" i="6"/>
  <c r="J15" i="6"/>
  <c r="E15" i="6"/>
  <c r="U14" i="6"/>
  <c r="J14" i="6"/>
  <c r="E14" i="6"/>
  <c r="U13" i="6"/>
  <c r="J13" i="6"/>
  <c r="E13" i="6"/>
  <c r="U12" i="6"/>
  <c r="J12" i="6"/>
  <c r="E12" i="6"/>
  <c r="U11" i="6"/>
  <c r="J11" i="6"/>
  <c r="E11" i="6"/>
  <c r="U10" i="6"/>
  <c r="J10" i="6"/>
  <c r="E10" i="6"/>
  <c r="U9" i="6"/>
  <c r="J9" i="6"/>
  <c r="E9" i="6"/>
  <c r="U8" i="6"/>
  <c r="J8" i="6"/>
  <c r="E8" i="6"/>
  <c r="U7" i="6"/>
  <c r="J7" i="6"/>
  <c r="E7" i="6"/>
  <c r="U6" i="6"/>
  <c r="J6" i="6"/>
  <c r="E6" i="6"/>
  <c r="U5" i="6"/>
  <c r="J5" i="6"/>
  <c r="E5" i="6"/>
  <c r="U4" i="6"/>
  <c r="J4" i="6"/>
  <c r="E4" i="6"/>
  <c r="T35" i="5"/>
  <c r="S35" i="5"/>
  <c r="R35" i="5"/>
  <c r="Q35" i="5"/>
  <c r="P35" i="5"/>
  <c r="O35" i="5"/>
  <c r="N35" i="5"/>
  <c r="M35" i="5"/>
  <c r="L35" i="5"/>
  <c r="I35" i="5"/>
  <c r="H35" i="5"/>
  <c r="G35" i="5"/>
  <c r="D35" i="5"/>
  <c r="C35" i="5"/>
  <c r="B35" i="5"/>
  <c r="U34" i="5"/>
  <c r="J34" i="5"/>
  <c r="E34" i="5"/>
  <c r="U33" i="5"/>
  <c r="J33" i="5"/>
  <c r="E33" i="5"/>
  <c r="U32" i="5"/>
  <c r="J32" i="5"/>
  <c r="E32" i="5"/>
  <c r="U31" i="5"/>
  <c r="J31" i="5"/>
  <c r="E31" i="5"/>
  <c r="U30" i="5"/>
  <c r="J30" i="5"/>
  <c r="E30" i="5"/>
  <c r="U29" i="5"/>
  <c r="J29" i="5"/>
  <c r="E29" i="5"/>
  <c r="U28" i="5"/>
  <c r="J28" i="5"/>
  <c r="E28" i="5"/>
  <c r="U27" i="5"/>
  <c r="J27" i="5"/>
  <c r="E27" i="5"/>
  <c r="U26" i="5"/>
  <c r="J26" i="5"/>
  <c r="E26" i="5"/>
  <c r="U25" i="5"/>
  <c r="J25" i="5"/>
  <c r="E25" i="5"/>
  <c r="U24" i="5"/>
  <c r="J24" i="5"/>
  <c r="E24" i="5"/>
  <c r="U23" i="5"/>
  <c r="J23" i="5"/>
  <c r="E23" i="5"/>
  <c r="U22" i="5"/>
  <c r="J22" i="5"/>
  <c r="E22" i="5"/>
  <c r="U21" i="5"/>
  <c r="J21" i="5"/>
  <c r="E21" i="5"/>
  <c r="U20" i="5"/>
  <c r="J20" i="5"/>
  <c r="E20" i="5"/>
  <c r="U19" i="5"/>
  <c r="J19" i="5"/>
  <c r="E19" i="5"/>
  <c r="U18" i="5"/>
  <c r="J18" i="5"/>
  <c r="E18" i="5"/>
  <c r="U17" i="5"/>
  <c r="J17" i="5"/>
  <c r="E17" i="5"/>
  <c r="U16" i="5"/>
  <c r="J16" i="5"/>
  <c r="E16" i="5"/>
  <c r="U15" i="5"/>
  <c r="J15" i="5"/>
  <c r="E15" i="5"/>
  <c r="U14" i="5"/>
  <c r="J14" i="5"/>
  <c r="E14" i="5"/>
  <c r="U13" i="5"/>
  <c r="J13" i="5"/>
  <c r="E13" i="5"/>
  <c r="U12" i="5"/>
  <c r="J12" i="5"/>
  <c r="E12" i="5"/>
  <c r="U11" i="5"/>
  <c r="J11" i="5"/>
  <c r="E11" i="5"/>
  <c r="U10" i="5"/>
  <c r="J10" i="5"/>
  <c r="E10" i="5"/>
  <c r="U9" i="5"/>
  <c r="J9" i="5"/>
  <c r="E9" i="5"/>
  <c r="U8" i="5"/>
  <c r="J8" i="5"/>
  <c r="E8" i="5"/>
  <c r="U7" i="5"/>
  <c r="J7" i="5"/>
  <c r="E7" i="5"/>
  <c r="U6" i="5"/>
  <c r="J6" i="5"/>
  <c r="E6" i="5"/>
  <c r="U5" i="5"/>
  <c r="J5" i="5"/>
  <c r="E5" i="5"/>
  <c r="U4" i="5"/>
  <c r="J4" i="5"/>
  <c r="E4" i="5"/>
  <c r="T35" i="4"/>
  <c r="S35" i="4"/>
  <c r="R35" i="4"/>
  <c r="Q35" i="4"/>
  <c r="P35" i="4"/>
  <c r="O35" i="4"/>
  <c r="N35" i="4"/>
  <c r="M35" i="4"/>
  <c r="L35" i="4"/>
  <c r="I35" i="4"/>
  <c r="H35" i="4"/>
  <c r="G35" i="4"/>
  <c r="D35" i="4"/>
  <c r="C35" i="4"/>
  <c r="B35" i="4"/>
  <c r="U34" i="4"/>
  <c r="J34" i="4"/>
  <c r="E34" i="4"/>
  <c r="U33" i="4"/>
  <c r="J33" i="4"/>
  <c r="E33" i="4"/>
  <c r="U32" i="4"/>
  <c r="J32" i="4"/>
  <c r="E32" i="4"/>
  <c r="U31" i="4"/>
  <c r="J31" i="4"/>
  <c r="E31" i="4"/>
  <c r="U30" i="4"/>
  <c r="J30" i="4"/>
  <c r="E30" i="4"/>
  <c r="U29" i="4"/>
  <c r="J29" i="4"/>
  <c r="E29" i="4"/>
  <c r="U28" i="4"/>
  <c r="J28" i="4"/>
  <c r="E28" i="4"/>
  <c r="U27" i="4"/>
  <c r="J27" i="4"/>
  <c r="E27" i="4"/>
  <c r="U26" i="4"/>
  <c r="J26" i="4"/>
  <c r="E26" i="4"/>
  <c r="U25" i="4"/>
  <c r="J25" i="4"/>
  <c r="E25" i="4"/>
  <c r="U24" i="4"/>
  <c r="J24" i="4"/>
  <c r="E24" i="4"/>
  <c r="U23" i="4"/>
  <c r="J23" i="4"/>
  <c r="E23" i="4"/>
  <c r="U22" i="4"/>
  <c r="J22" i="4"/>
  <c r="E22" i="4"/>
  <c r="U21" i="4"/>
  <c r="J21" i="4"/>
  <c r="E21" i="4"/>
  <c r="U20" i="4"/>
  <c r="J20" i="4"/>
  <c r="E20" i="4"/>
  <c r="U19" i="4"/>
  <c r="J19" i="4"/>
  <c r="E19" i="4"/>
  <c r="U18" i="4"/>
  <c r="J18" i="4"/>
  <c r="E18" i="4"/>
  <c r="U17" i="4"/>
  <c r="J17" i="4"/>
  <c r="E17" i="4"/>
  <c r="U16" i="4"/>
  <c r="J16" i="4"/>
  <c r="E16" i="4"/>
  <c r="U15" i="4"/>
  <c r="J15" i="4"/>
  <c r="E15" i="4"/>
  <c r="U14" i="4"/>
  <c r="J14" i="4"/>
  <c r="E14" i="4"/>
  <c r="U13" i="4"/>
  <c r="J13" i="4"/>
  <c r="E13" i="4"/>
  <c r="U12" i="4"/>
  <c r="J12" i="4"/>
  <c r="E12" i="4"/>
  <c r="U11" i="4"/>
  <c r="J11" i="4"/>
  <c r="E11" i="4"/>
  <c r="U10" i="4"/>
  <c r="J10" i="4"/>
  <c r="E10" i="4"/>
  <c r="U9" i="4"/>
  <c r="J9" i="4"/>
  <c r="E9" i="4"/>
  <c r="U8" i="4"/>
  <c r="J8" i="4"/>
  <c r="E8" i="4"/>
  <c r="U7" i="4"/>
  <c r="J7" i="4"/>
  <c r="E7" i="4"/>
  <c r="U6" i="4"/>
  <c r="J6" i="4"/>
  <c r="E6" i="4"/>
  <c r="U5" i="4"/>
  <c r="J5" i="4"/>
  <c r="E5" i="4"/>
  <c r="U4" i="4"/>
  <c r="J4" i="4"/>
  <c r="E4" i="4"/>
  <c r="T35" i="3"/>
  <c r="S35" i="3"/>
  <c r="R35" i="3"/>
  <c r="Q35" i="3"/>
  <c r="P35" i="3"/>
  <c r="O35" i="3"/>
  <c r="N35" i="3"/>
  <c r="M35" i="3"/>
  <c r="L35" i="3"/>
  <c r="I35" i="3"/>
  <c r="H35" i="3"/>
  <c r="G35" i="3"/>
  <c r="D35" i="3"/>
  <c r="C35" i="3"/>
  <c r="B35" i="3"/>
  <c r="U34" i="3"/>
  <c r="J34" i="3"/>
  <c r="E34" i="3"/>
  <c r="U33" i="3"/>
  <c r="J33" i="3"/>
  <c r="E33" i="3"/>
  <c r="U32" i="3"/>
  <c r="J32" i="3"/>
  <c r="E32" i="3"/>
  <c r="U31" i="3"/>
  <c r="J31" i="3"/>
  <c r="E31" i="3"/>
  <c r="U30" i="3"/>
  <c r="J30" i="3"/>
  <c r="E30" i="3"/>
  <c r="U29" i="3"/>
  <c r="J29" i="3"/>
  <c r="E29" i="3"/>
  <c r="U28" i="3"/>
  <c r="J28" i="3"/>
  <c r="E28" i="3"/>
  <c r="U27" i="3"/>
  <c r="J27" i="3"/>
  <c r="E27" i="3"/>
  <c r="U26" i="3"/>
  <c r="J26" i="3"/>
  <c r="E26" i="3"/>
  <c r="U25" i="3"/>
  <c r="J25" i="3"/>
  <c r="E25" i="3"/>
  <c r="U24" i="3"/>
  <c r="J24" i="3"/>
  <c r="E24" i="3"/>
  <c r="U23" i="3"/>
  <c r="J23" i="3"/>
  <c r="E23" i="3"/>
  <c r="U22" i="3"/>
  <c r="J22" i="3"/>
  <c r="E22" i="3"/>
  <c r="U21" i="3"/>
  <c r="J21" i="3"/>
  <c r="E21" i="3"/>
  <c r="U20" i="3"/>
  <c r="J20" i="3"/>
  <c r="E20" i="3"/>
  <c r="U19" i="3"/>
  <c r="J19" i="3"/>
  <c r="E19" i="3"/>
  <c r="U18" i="3"/>
  <c r="J18" i="3"/>
  <c r="E18" i="3"/>
  <c r="U17" i="3"/>
  <c r="J17" i="3"/>
  <c r="E17" i="3"/>
  <c r="U16" i="3"/>
  <c r="J16" i="3"/>
  <c r="E16" i="3"/>
  <c r="U15" i="3"/>
  <c r="J15" i="3"/>
  <c r="E15" i="3"/>
  <c r="U14" i="3"/>
  <c r="J14" i="3"/>
  <c r="E14" i="3"/>
  <c r="U13" i="3"/>
  <c r="J13" i="3"/>
  <c r="E13" i="3"/>
  <c r="U12" i="3"/>
  <c r="J12" i="3"/>
  <c r="E12" i="3"/>
  <c r="U11" i="3"/>
  <c r="J11" i="3"/>
  <c r="E11" i="3"/>
  <c r="U10" i="3"/>
  <c r="J10" i="3"/>
  <c r="E10" i="3"/>
  <c r="U9" i="3"/>
  <c r="J9" i="3"/>
  <c r="E9" i="3"/>
  <c r="U8" i="3"/>
  <c r="J8" i="3"/>
  <c r="E8" i="3"/>
  <c r="U7" i="3"/>
  <c r="J7" i="3"/>
  <c r="E7" i="3"/>
  <c r="U6" i="3"/>
  <c r="J6" i="3"/>
  <c r="E6" i="3"/>
  <c r="U5" i="3"/>
  <c r="J5" i="3"/>
  <c r="E5" i="3"/>
  <c r="U4" i="3"/>
  <c r="J4" i="3"/>
  <c r="E4" i="3"/>
  <c r="T35" i="2"/>
  <c r="S35" i="2"/>
  <c r="R35" i="2"/>
  <c r="Q35" i="2"/>
  <c r="P35" i="2"/>
  <c r="O35" i="2"/>
  <c r="N35" i="2"/>
  <c r="M35" i="2"/>
  <c r="L35" i="2"/>
  <c r="I35" i="2"/>
  <c r="H35" i="2"/>
  <c r="G35" i="2"/>
  <c r="D35" i="2"/>
  <c r="C35" i="2"/>
  <c r="B35" i="2"/>
  <c r="U34" i="2"/>
  <c r="J34" i="2"/>
  <c r="E34" i="2"/>
  <c r="U33" i="2"/>
  <c r="J33" i="2"/>
  <c r="E33" i="2"/>
  <c r="U32" i="2"/>
  <c r="J32" i="2"/>
  <c r="E32" i="2"/>
  <c r="U31" i="2"/>
  <c r="J31" i="2"/>
  <c r="E31" i="2"/>
  <c r="U30" i="2"/>
  <c r="J30" i="2"/>
  <c r="E30" i="2"/>
  <c r="U29" i="2"/>
  <c r="J29" i="2"/>
  <c r="E29" i="2"/>
  <c r="U28" i="2"/>
  <c r="J28" i="2"/>
  <c r="E28" i="2"/>
  <c r="U27" i="2"/>
  <c r="J27" i="2"/>
  <c r="E27" i="2"/>
  <c r="U26" i="2"/>
  <c r="J26" i="2"/>
  <c r="E26" i="2"/>
  <c r="U25" i="2"/>
  <c r="J25" i="2"/>
  <c r="E25" i="2"/>
  <c r="U24" i="2"/>
  <c r="J24" i="2"/>
  <c r="E24" i="2"/>
  <c r="U23" i="2"/>
  <c r="J23" i="2"/>
  <c r="E23" i="2"/>
  <c r="U22" i="2"/>
  <c r="J22" i="2"/>
  <c r="E22" i="2"/>
  <c r="U21" i="2"/>
  <c r="J21" i="2"/>
  <c r="E21" i="2"/>
  <c r="U20" i="2"/>
  <c r="J20" i="2"/>
  <c r="E20" i="2"/>
  <c r="U19" i="2"/>
  <c r="J19" i="2"/>
  <c r="E19" i="2"/>
  <c r="U18" i="2"/>
  <c r="J18" i="2"/>
  <c r="E18" i="2"/>
  <c r="U17" i="2"/>
  <c r="J17" i="2"/>
  <c r="E17" i="2"/>
  <c r="U16" i="2"/>
  <c r="J16" i="2"/>
  <c r="Y16" i="2" s="1"/>
  <c r="E16" i="2"/>
  <c r="U15" i="2"/>
  <c r="J15" i="2"/>
  <c r="Y15" i="2" s="1"/>
  <c r="E15" i="2"/>
  <c r="U14" i="2"/>
  <c r="J14" i="2"/>
  <c r="E14" i="2"/>
  <c r="U13" i="2"/>
  <c r="J13" i="2"/>
  <c r="E13" i="2"/>
  <c r="U12" i="2"/>
  <c r="J12" i="2"/>
  <c r="E12" i="2"/>
  <c r="U11" i="2"/>
  <c r="J11" i="2"/>
  <c r="E11" i="2"/>
  <c r="U10" i="2"/>
  <c r="J10" i="2"/>
  <c r="E10" i="2"/>
  <c r="U9" i="2"/>
  <c r="J9" i="2"/>
  <c r="E9" i="2"/>
  <c r="U8" i="2"/>
  <c r="J8" i="2"/>
  <c r="E8" i="2"/>
  <c r="U7" i="2"/>
  <c r="J7" i="2"/>
  <c r="E7" i="2"/>
  <c r="U6" i="2"/>
  <c r="J6" i="2"/>
  <c r="E6" i="2"/>
  <c r="U5" i="2"/>
  <c r="J5" i="2"/>
  <c r="E5" i="2"/>
  <c r="U4" i="2"/>
  <c r="J4" i="2"/>
  <c r="E4" i="2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T35" i="1"/>
  <c r="S35" i="1"/>
  <c r="R35" i="1"/>
  <c r="Q35" i="1"/>
  <c r="P35" i="1"/>
  <c r="O35" i="1"/>
  <c r="N35" i="1"/>
  <c r="M35" i="1"/>
  <c r="L35" i="1"/>
  <c r="I35" i="1"/>
  <c r="H35" i="1"/>
  <c r="G35" i="1"/>
  <c r="D35" i="1"/>
  <c r="B35" i="1"/>
  <c r="C3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E4" i="1"/>
  <c r="Y23" i="12" l="1"/>
  <c r="Y8" i="12"/>
  <c r="Y17" i="12"/>
  <c r="J35" i="12"/>
  <c r="Y34" i="12"/>
  <c r="Y31" i="12"/>
  <c r="Y19" i="12"/>
  <c r="Y27" i="12"/>
  <c r="Y11" i="12"/>
  <c r="Y32" i="12"/>
  <c r="Y15" i="12"/>
  <c r="Y12" i="12"/>
  <c r="Y22" i="12"/>
  <c r="Y7" i="12"/>
  <c r="Y28" i="12"/>
  <c r="Y6" i="12"/>
  <c r="Y14" i="12"/>
  <c r="Y10" i="12"/>
  <c r="Y9" i="12"/>
  <c r="Y33" i="12"/>
  <c r="Y30" i="12"/>
  <c r="Y18" i="12"/>
  <c r="Y29" i="12"/>
  <c r="Y26" i="12"/>
  <c r="Y25" i="12"/>
  <c r="Y21" i="12"/>
  <c r="Y16" i="12"/>
  <c r="Y13" i="12"/>
  <c r="Y24" i="12"/>
  <c r="Y20" i="12"/>
  <c r="Y5" i="12"/>
  <c r="Y4" i="12"/>
  <c r="E35" i="12"/>
  <c r="Y22" i="11"/>
  <c r="Y34" i="11"/>
  <c r="Y33" i="11"/>
  <c r="Y6" i="11"/>
  <c r="Y30" i="11"/>
  <c r="Y18" i="11"/>
  <c r="Y28" i="11"/>
  <c r="Y19" i="11"/>
  <c r="Y17" i="11"/>
  <c r="Y8" i="11"/>
  <c r="Y5" i="11"/>
  <c r="Y4" i="11"/>
  <c r="Y29" i="11"/>
  <c r="Y32" i="11"/>
  <c r="Y31" i="11"/>
  <c r="Y27" i="11"/>
  <c r="Y26" i="11"/>
  <c r="Y7" i="11"/>
  <c r="Y10" i="11"/>
  <c r="Y13" i="11"/>
  <c r="Y21" i="11"/>
  <c r="Y16" i="11"/>
  <c r="Y24" i="11"/>
  <c r="Y11" i="11"/>
  <c r="Y14" i="11"/>
  <c r="Y9" i="11"/>
  <c r="Y25" i="11"/>
  <c r="Y12" i="11"/>
  <c r="Y20" i="11"/>
  <c r="Y15" i="11"/>
  <c r="Y23" i="11"/>
  <c r="E35" i="11"/>
  <c r="J35" i="10"/>
  <c r="Y17" i="10"/>
  <c r="Y28" i="10"/>
  <c r="Y34" i="10"/>
  <c r="Y25" i="10"/>
  <c r="Y8" i="10"/>
  <c r="Y23" i="10"/>
  <c r="Y31" i="10"/>
  <c r="Y18" i="10"/>
  <c r="Y26" i="10"/>
  <c r="Y15" i="10"/>
  <c r="Y7" i="10"/>
  <c r="Y6" i="10"/>
  <c r="Y33" i="10"/>
  <c r="Y27" i="10"/>
  <c r="Y13" i="10"/>
  <c r="Y24" i="10"/>
  <c r="Y12" i="10"/>
  <c r="Y20" i="10"/>
  <c r="Y5" i="10"/>
  <c r="Y29" i="10"/>
  <c r="Y21" i="10"/>
  <c r="Y32" i="10"/>
  <c r="Y30" i="10"/>
  <c r="Y22" i="10"/>
  <c r="Y19" i="10"/>
  <c r="Y16" i="10"/>
  <c r="Y14" i="10"/>
  <c r="Y11" i="10"/>
  <c r="U35" i="10"/>
  <c r="Y10" i="10"/>
  <c r="Y9" i="10"/>
  <c r="Y4" i="10"/>
  <c r="E35" i="10"/>
  <c r="Y34" i="9"/>
  <c r="Y32" i="9"/>
  <c r="Y17" i="9"/>
  <c r="Y26" i="9"/>
  <c r="Y11" i="9"/>
  <c r="Y10" i="9"/>
  <c r="U35" i="9"/>
  <c r="Y7" i="9"/>
  <c r="Y15" i="9"/>
  <c r="Y23" i="9"/>
  <c r="Y31" i="9"/>
  <c r="Y33" i="9"/>
  <c r="Y27" i="9"/>
  <c r="Y25" i="9"/>
  <c r="Y24" i="9"/>
  <c r="Y18" i="9"/>
  <c r="Y8" i="9"/>
  <c r="Y16" i="9"/>
  <c r="Y19" i="9"/>
  <c r="Y12" i="9"/>
  <c r="Y20" i="9"/>
  <c r="Y28" i="9"/>
  <c r="Y5" i="9"/>
  <c r="Y13" i="9"/>
  <c r="Y6" i="9"/>
  <c r="Y14" i="9"/>
  <c r="Y22" i="9"/>
  <c r="Y30" i="9"/>
  <c r="Y29" i="9"/>
  <c r="J35" i="9"/>
  <c r="Y21" i="9"/>
  <c r="Y4" i="9"/>
  <c r="E35" i="9"/>
  <c r="Y9" i="9"/>
  <c r="Y29" i="8"/>
  <c r="Y21" i="8"/>
  <c r="Y7" i="8"/>
  <c r="U35" i="8"/>
  <c r="Y15" i="8"/>
  <c r="Y23" i="8"/>
  <c r="Y31" i="8"/>
  <c r="Y13" i="8"/>
  <c r="Y5" i="8"/>
  <c r="Y4" i="8"/>
  <c r="Y28" i="8"/>
  <c r="Y8" i="8"/>
  <c r="Y16" i="8"/>
  <c r="Y24" i="8"/>
  <c r="Y32" i="8"/>
  <c r="Y11" i="8"/>
  <c r="Y19" i="8"/>
  <c r="Y27" i="8"/>
  <c r="Y12" i="8"/>
  <c r="Y20" i="8"/>
  <c r="Y6" i="8"/>
  <c r="Y14" i="8"/>
  <c r="Y22" i="8"/>
  <c r="Y30" i="8"/>
  <c r="Y9" i="8"/>
  <c r="Y17" i="8"/>
  <c r="Y25" i="8"/>
  <c r="Y33" i="8"/>
  <c r="J35" i="8"/>
  <c r="Y10" i="8"/>
  <c r="Y18" i="8"/>
  <c r="Y26" i="8"/>
  <c r="Y34" i="8"/>
  <c r="E35" i="8"/>
  <c r="Y13" i="7"/>
  <c r="Y34" i="7"/>
  <c r="Y12" i="7"/>
  <c r="Y5" i="7"/>
  <c r="Y23" i="7"/>
  <c r="Y4" i="7"/>
  <c r="Y7" i="7"/>
  <c r="Y31" i="7"/>
  <c r="Y18" i="7"/>
  <c r="Y28" i="7"/>
  <c r="Y15" i="7"/>
  <c r="Y14" i="7"/>
  <c r="Y20" i="7"/>
  <c r="U35" i="7"/>
  <c r="Y29" i="7"/>
  <c r="Y11" i="7"/>
  <c r="Y19" i="7"/>
  <c r="Y27" i="7"/>
  <c r="Y10" i="7"/>
  <c r="Y26" i="7"/>
  <c r="Y8" i="7"/>
  <c r="Y16" i="7"/>
  <c r="Y24" i="7"/>
  <c r="Y32" i="7"/>
  <c r="Y22" i="7"/>
  <c r="Y30" i="7"/>
  <c r="Y9" i="7"/>
  <c r="Y17" i="7"/>
  <c r="Y25" i="7"/>
  <c r="Y33" i="7"/>
  <c r="Y21" i="7"/>
  <c r="Y6" i="7"/>
  <c r="J35" i="7"/>
  <c r="E35" i="7"/>
  <c r="Y34" i="6"/>
  <c r="Y23" i="6"/>
  <c r="Y13" i="6"/>
  <c r="Y5" i="6"/>
  <c r="Y21" i="6"/>
  <c r="Y32" i="6"/>
  <c r="Y29" i="6"/>
  <c r="Y27" i="6"/>
  <c r="Y19" i="6"/>
  <c r="Y16" i="6"/>
  <c r="Y15" i="6"/>
  <c r="Y24" i="6"/>
  <c r="Y11" i="6"/>
  <c r="Y8" i="6"/>
  <c r="U35" i="6"/>
  <c r="Y31" i="6"/>
  <c r="Y12" i="6"/>
  <c r="Y20" i="6"/>
  <c r="Y28" i="6"/>
  <c r="Y7" i="6"/>
  <c r="J35" i="6"/>
  <c r="Y10" i="6"/>
  <c r="Y18" i="6"/>
  <c r="Y26" i="6"/>
  <c r="Y6" i="6"/>
  <c r="Y14" i="6"/>
  <c r="Y22" i="6"/>
  <c r="Y30" i="6"/>
  <c r="Y9" i="6"/>
  <c r="Y17" i="6"/>
  <c r="Y25" i="6"/>
  <c r="Y33" i="6"/>
  <c r="Y4" i="6"/>
  <c r="E35" i="6"/>
  <c r="Y26" i="5"/>
  <c r="Y30" i="5"/>
  <c r="Y10" i="5"/>
  <c r="Y14" i="5"/>
  <c r="Y34" i="5"/>
  <c r="Y25" i="5"/>
  <c r="Y6" i="5"/>
  <c r="Y11" i="5"/>
  <c r="Y33" i="5"/>
  <c r="Y32" i="5"/>
  <c r="Y31" i="5"/>
  <c r="Y29" i="5"/>
  <c r="Y28" i="5"/>
  <c r="Y27" i="5"/>
  <c r="Y23" i="5"/>
  <c r="Y22" i="5"/>
  <c r="Y21" i="5"/>
  <c r="Y20" i="5"/>
  <c r="Y19" i="5"/>
  <c r="Y18" i="5"/>
  <c r="Y17" i="5"/>
  <c r="Y16" i="5"/>
  <c r="Y15" i="5"/>
  <c r="Y13" i="5"/>
  <c r="Y24" i="5"/>
  <c r="Y12" i="5"/>
  <c r="Y8" i="5"/>
  <c r="Y7" i="5"/>
  <c r="Y5" i="5"/>
  <c r="U35" i="5"/>
  <c r="Y9" i="5"/>
  <c r="J35" i="5"/>
  <c r="Y4" i="5"/>
  <c r="E35" i="5"/>
  <c r="Y34" i="4"/>
  <c r="Y6" i="4"/>
  <c r="Y14" i="4"/>
  <c r="Y8" i="4"/>
  <c r="Y32" i="4"/>
  <c r="Y22" i="4"/>
  <c r="Y16" i="4"/>
  <c r="Y24" i="4"/>
  <c r="U35" i="4"/>
  <c r="Y7" i="4"/>
  <c r="Y15" i="4"/>
  <c r="Y23" i="4"/>
  <c r="Y31" i="4"/>
  <c r="Y10" i="4"/>
  <c r="Y18" i="4"/>
  <c r="Y26" i="4"/>
  <c r="Y30" i="4"/>
  <c r="Y4" i="4"/>
  <c r="Y5" i="4"/>
  <c r="Y13" i="4"/>
  <c r="Y29" i="4"/>
  <c r="Y11" i="4"/>
  <c r="Y19" i="4"/>
  <c r="Y27" i="4"/>
  <c r="Y9" i="4"/>
  <c r="Y17" i="4"/>
  <c r="Y25" i="4"/>
  <c r="Y33" i="4"/>
  <c r="Y12" i="4"/>
  <c r="Y20" i="4"/>
  <c r="Y28" i="4"/>
  <c r="Y21" i="4"/>
  <c r="J35" i="4"/>
  <c r="E35" i="4"/>
  <c r="Y7" i="3"/>
  <c r="Y15" i="3"/>
  <c r="Y19" i="3"/>
  <c r="Y23" i="3"/>
  <c r="Y31" i="3"/>
  <c r="Y11" i="3"/>
  <c r="U35" i="3"/>
  <c r="Y8" i="3"/>
  <c r="Y12" i="3"/>
  <c r="Y16" i="3"/>
  <c r="Y20" i="3"/>
  <c r="Y28" i="3"/>
  <c r="Y33" i="3"/>
  <c r="Y32" i="3"/>
  <c r="Y29" i="3"/>
  <c r="Y17" i="3"/>
  <c r="Y13" i="3"/>
  <c r="Y5" i="3"/>
  <c r="Y25" i="3"/>
  <c r="Y21" i="3"/>
  <c r="Y9" i="3"/>
  <c r="Y34" i="3"/>
  <c r="Y24" i="3"/>
  <c r="J35" i="3"/>
  <c r="Y27" i="3"/>
  <c r="Y6" i="3"/>
  <c r="Y10" i="3"/>
  <c r="Y14" i="3"/>
  <c r="Y18" i="3"/>
  <c r="Y22" i="3"/>
  <c r="Y26" i="3"/>
  <c r="Y30" i="3"/>
  <c r="Y4" i="3"/>
  <c r="E35" i="3"/>
  <c r="W35" i="13"/>
  <c r="J35" i="11"/>
  <c r="U35" i="11"/>
  <c r="U35" i="12"/>
  <c r="J33" i="13"/>
  <c r="J22" i="13"/>
  <c r="J29" i="13"/>
  <c r="J25" i="13"/>
  <c r="J17" i="13"/>
  <c r="U35" i="2"/>
  <c r="J34" i="13"/>
  <c r="J18" i="13"/>
  <c r="J14" i="13"/>
  <c r="J10" i="13"/>
  <c r="J13" i="13"/>
  <c r="J21" i="13"/>
  <c r="J9" i="13"/>
  <c r="J35" i="2"/>
  <c r="E16" i="13"/>
  <c r="E13" i="13"/>
  <c r="E12" i="13"/>
  <c r="E35" i="2"/>
  <c r="E24" i="13"/>
  <c r="T35" i="13"/>
  <c r="S35" i="13"/>
  <c r="R35" i="13"/>
  <c r="Q35" i="13"/>
  <c r="U5" i="13"/>
  <c r="P35" i="13"/>
  <c r="O35" i="13"/>
  <c r="U21" i="13"/>
  <c r="U32" i="13"/>
  <c r="U30" i="13"/>
  <c r="U28" i="13"/>
  <c r="W21" i="1"/>
  <c r="U18" i="13"/>
  <c r="U16" i="13"/>
  <c r="U24" i="13"/>
  <c r="U12" i="13"/>
  <c r="U4" i="13"/>
  <c r="N35" i="13"/>
  <c r="U34" i="13"/>
  <c r="U22" i="13"/>
  <c r="U20" i="13"/>
  <c r="W20" i="1"/>
  <c r="U17" i="13"/>
  <c r="U29" i="13"/>
  <c r="W25" i="1"/>
  <c r="U13" i="13"/>
  <c r="M35" i="13"/>
  <c r="W33" i="1"/>
  <c r="U33" i="13"/>
  <c r="W32" i="1"/>
  <c r="U26" i="13"/>
  <c r="U25" i="13"/>
  <c r="W19" i="1"/>
  <c r="U14" i="13"/>
  <c r="W13" i="1"/>
  <c r="W11" i="1"/>
  <c r="W7" i="1"/>
  <c r="U10" i="13"/>
  <c r="W9" i="1"/>
  <c r="L35" i="13"/>
  <c r="U9" i="13"/>
  <c r="J32" i="13"/>
  <c r="W31" i="1"/>
  <c r="J30" i="13"/>
  <c r="J26" i="13"/>
  <c r="J24" i="13"/>
  <c r="W23" i="1"/>
  <c r="J20" i="13"/>
  <c r="W15" i="1"/>
  <c r="J8" i="13"/>
  <c r="J6" i="13"/>
  <c r="W5" i="1"/>
  <c r="I35" i="13"/>
  <c r="W29" i="1"/>
  <c r="J28" i="13"/>
  <c r="W28" i="1"/>
  <c r="W27" i="1"/>
  <c r="W24" i="1"/>
  <c r="W17" i="1"/>
  <c r="J12" i="13"/>
  <c r="W12" i="1"/>
  <c r="W8" i="1"/>
  <c r="J4" i="13"/>
  <c r="W30" i="1"/>
  <c r="W26" i="1"/>
  <c r="W22" i="1"/>
  <c r="W18" i="1"/>
  <c r="W14" i="1"/>
  <c r="W10" i="1"/>
  <c r="W6" i="1"/>
  <c r="J16" i="13"/>
  <c r="J5" i="13"/>
  <c r="H35" i="13"/>
  <c r="W16" i="1"/>
  <c r="E32" i="13"/>
  <c r="E8" i="13"/>
  <c r="E10" i="13"/>
  <c r="E21" i="13"/>
  <c r="E33" i="13"/>
  <c r="E29" i="13"/>
  <c r="E28" i="13"/>
  <c r="E25" i="13"/>
  <c r="E17" i="13"/>
  <c r="E20" i="13"/>
  <c r="C35" i="13"/>
  <c r="E4" i="13"/>
  <c r="E6" i="13"/>
  <c r="E9" i="13"/>
  <c r="D35" i="13"/>
  <c r="U6" i="13"/>
  <c r="U15" i="13"/>
  <c r="U7" i="13"/>
  <c r="U27" i="13"/>
  <c r="U11" i="13"/>
  <c r="U19" i="13"/>
  <c r="U23" i="13"/>
  <c r="U31" i="13"/>
  <c r="U8" i="13"/>
  <c r="J11" i="13"/>
  <c r="J15" i="13"/>
  <c r="J23" i="13"/>
  <c r="J31" i="13"/>
  <c r="J27" i="13"/>
  <c r="J19" i="13"/>
  <c r="J7" i="13"/>
  <c r="G35" i="13"/>
  <c r="E11" i="13"/>
  <c r="E15" i="13"/>
  <c r="E19" i="13"/>
  <c r="E23" i="13"/>
  <c r="E27" i="13"/>
  <c r="E31" i="13"/>
  <c r="E7" i="13"/>
  <c r="E34" i="13"/>
  <c r="E30" i="13"/>
  <c r="E26" i="13"/>
  <c r="E22" i="13"/>
  <c r="E18" i="13"/>
  <c r="E14" i="13"/>
  <c r="B35" i="13"/>
  <c r="E5" i="13"/>
  <c r="W34" i="1"/>
  <c r="E35" i="1"/>
  <c r="W4" i="1"/>
  <c r="J35" i="1"/>
  <c r="U35" i="1"/>
  <c r="Y35" i="12" l="1"/>
  <c r="Y35" i="10"/>
  <c r="Y35" i="9"/>
  <c r="Y35" i="8"/>
  <c r="Y35" i="7"/>
  <c r="Y35" i="6"/>
  <c r="Y35" i="5"/>
  <c r="Y5" i="13"/>
  <c r="Y17" i="13"/>
  <c r="Y35" i="4"/>
  <c r="Y22" i="13"/>
  <c r="Y8" i="13"/>
  <c r="Y31" i="13"/>
  <c r="Y29" i="13"/>
  <c r="Y14" i="13"/>
  <c r="Y20" i="13"/>
  <c r="Y6" i="13"/>
  <c r="Y11" i="13"/>
  <c r="Y7" i="13"/>
  <c r="Y28" i="13"/>
  <c r="Y19" i="13"/>
  <c r="Y13" i="13"/>
  <c r="Y24" i="13"/>
  <c r="Y34" i="13"/>
  <c r="Y33" i="13"/>
  <c r="Y32" i="13"/>
  <c r="Y30" i="13"/>
  <c r="Y27" i="13"/>
  <c r="Y10" i="13"/>
  <c r="Y35" i="3"/>
  <c r="Y26" i="13"/>
  <c r="Y18" i="13"/>
  <c r="Y23" i="13"/>
  <c r="Y25" i="13"/>
  <c r="Y21" i="13"/>
  <c r="Y12" i="13"/>
  <c r="Y4" i="13"/>
  <c r="Y15" i="13"/>
  <c r="Y9" i="13"/>
  <c r="Y16" i="13"/>
  <c r="Y35" i="11"/>
  <c r="Y35" i="2"/>
  <c r="U35" i="13"/>
  <c r="J35" i="13"/>
  <c r="E35" i="13"/>
  <c r="W35" i="1"/>
  <c r="Y35" i="13" l="1"/>
</calcChain>
</file>

<file path=xl/sharedStrings.xml><?xml version="1.0" encoding="utf-8"?>
<sst xmlns="http://schemas.openxmlformats.org/spreadsheetml/2006/main" count="870" uniqueCount="58">
  <si>
    <t>Checkouts</t>
  </si>
  <si>
    <t>Berlin</t>
  </si>
  <si>
    <t>Brandon</t>
  </si>
  <si>
    <t>Campbellsport</t>
  </si>
  <si>
    <t>Coloma</t>
  </si>
  <si>
    <t>Endeavor</t>
  </si>
  <si>
    <t>Fond du Lac</t>
  </si>
  <si>
    <t>Green Lake</t>
  </si>
  <si>
    <t>Hancock</t>
  </si>
  <si>
    <t>Kingston</t>
  </si>
  <si>
    <t>Markesan</t>
  </si>
  <si>
    <t>Menasha</t>
  </si>
  <si>
    <t>Montello</t>
  </si>
  <si>
    <t>Neenah</t>
  </si>
  <si>
    <t>Neshkoro</t>
  </si>
  <si>
    <t>North Fond du Lac</t>
  </si>
  <si>
    <t>Oakfield</t>
  </si>
  <si>
    <t>Omro</t>
  </si>
  <si>
    <t>Oshkosh</t>
  </si>
  <si>
    <t>Oxford</t>
  </si>
  <si>
    <t>Packwaukee</t>
  </si>
  <si>
    <t>Pine River</t>
  </si>
  <si>
    <t>Plainfield</t>
  </si>
  <si>
    <t>Poy Sippi</t>
  </si>
  <si>
    <t>Princeton</t>
  </si>
  <si>
    <t>Redgranite</t>
  </si>
  <si>
    <t>Ripon</t>
  </si>
  <si>
    <t>Wautoma</t>
  </si>
  <si>
    <t>Westfield</t>
  </si>
  <si>
    <t>Wild Rose</t>
  </si>
  <si>
    <t>Winneconne</t>
  </si>
  <si>
    <t>Winnefox</t>
  </si>
  <si>
    <t>System Totals</t>
  </si>
  <si>
    <t>Overdrive</t>
  </si>
  <si>
    <t>Format</t>
  </si>
  <si>
    <t xml:space="preserve">MP3 </t>
  </si>
  <si>
    <t>LISTEN</t>
  </si>
  <si>
    <t>Pending</t>
  </si>
  <si>
    <t>Audiobooks</t>
  </si>
  <si>
    <t>Total</t>
  </si>
  <si>
    <t>Downloads</t>
  </si>
  <si>
    <t>Streaming</t>
  </si>
  <si>
    <t>Videos</t>
  </si>
  <si>
    <t>Adobe</t>
  </si>
  <si>
    <t>Open</t>
  </si>
  <si>
    <t>MediaDo</t>
  </si>
  <si>
    <t xml:space="preserve">EPUB </t>
  </si>
  <si>
    <t>EPUB</t>
  </si>
  <si>
    <t>Kindle</t>
  </si>
  <si>
    <t>Kobo</t>
  </si>
  <si>
    <t>Reader</t>
  </si>
  <si>
    <t xml:space="preserve">PDF </t>
  </si>
  <si>
    <t>PDF</t>
  </si>
  <si>
    <t>READ</t>
  </si>
  <si>
    <t>eBooks</t>
  </si>
  <si>
    <t>TOTAL</t>
  </si>
  <si>
    <t>GRAND</t>
  </si>
  <si>
    <t>Magazines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</si>
</sst>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3" fillId="0" borderId="0" xfId="0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1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1" fillId="2" borderId="0" xfId="0" applyFont="1" applyFill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3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wrapText="1"/>
    </xf>
    <xf numFmtId="0" fontId="4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zoomScaleNormal="100" workbookViewId="0">
      <pane xSplit="1" topLeftCell="B1" activePane="topRight" state="frozen"/>
      <selection pane="topRight"/>
    </sheetView>
  </sheetViews>
  <sheetFormatPr defaultColWidth="9.140625" defaultRowHeight="15" x14ac:dyDescent="0.2"/>
  <cols>
    <col min="1" max="1" width="22.140625" style="7" bestFit="1" customWidth="1"/>
    <col min="2" max="5" width="12.7109375" style="9" customWidth="1"/>
    <col min="6" max="6" width="5.7109375" style="7" customWidth="1"/>
    <col min="7" max="7" width="13.85546875" style="9" bestFit="1" customWidth="1"/>
    <col min="8" max="10" width="12.7109375" style="9" customWidth="1"/>
    <col min="11" max="11" width="5.7109375" style="7" customWidth="1"/>
    <col min="12" max="21" width="12.7109375" style="9" customWidth="1"/>
    <col min="22" max="22" width="5.7109375" style="7" customWidth="1"/>
    <col min="23" max="23" width="12.7109375" style="9" customWidth="1"/>
    <col min="24" max="16384" width="9.140625" style="7"/>
  </cols>
  <sheetData>
    <row r="1" spans="1:23" ht="15.75" x14ac:dyDescent="0.25">
      <c r="A1" s="18" t="s">
        <v>0</v>
      </c>
      <c r="B1" s="31" t="s">
        <v>38</v>
      </c>
      <c r="C1" s="31"/>
      <c r="D1" s="31"/>
      <c r="E1" s="31"/>
      <c r="F1" s="19"/>
      <c r="G1" s="32" t="s">
        <v>42</v>
      </c>
      <c r="H1" s="32"/>
      <c r="I1" s="32"/>
      <c r="J1" s="32"/>
      <c r="K1" s="19"/>
      <c r="L1" s="31" t="s">
        <v>54</v>
      </c>
      <c r="M1" s="31"/>
      <c r="N1" s="31"/>
      <c r="O1" s="31"/>
      <c r="P1" s="31"/>
      <c r="Q1" s="31"/>
      <c r="R1" s="31"/>
      <c r="S1" s="31"/>
      <c r="T1" s="31"/>
      <c r="U1" s="31"/>
      <c r="V1" s="19"/>
      <c r="W1" s="20"/>
    </row>
    <row r="2" spans="1:23" ht="15.75" x14ac:dyDescent="0.25">
      <c r="A2" s="19"/>
      <c r="B2" s="21"/>
      <c r="C2" s="21" t="s">
        <v>33</v>
      </c>
      <c r="D2" s="21" t="s">
        <v>34</v>
      </c>
      <c r="E2" s="16"/>
      <c r="F2" s="19"/>
      <c r="G2" s="22"/>
      <c r="H2" s="22"/>
      <c r="I2" s="21" t="s">
        <v>34</v>
      </c>
      <c r="J2" s="16"/>
      <c r="K2" s="19"/>
      <c r="L2" s="21" t="s">
        <v>43</v>
      </c>
      <c r="M2" s="21" t="s">
        <v>44</v>
      </c>
      <c r="N2" s="21"/>
      <c r="O2" s="21"/>
      <c r="P2" s="23" t="s">
        <v>45</v>
      </c>
      <c r="Q2" s="21" t="s">
        <v>43</v>
      </c>
      <c r="R2" s="21" t="s">
        <v>44</v>
      </c>
      <c r="S2" s="21" t="s">
        <v>33</v>
      </c>
      <c r="T2" s="21" t="s">
        <v>34</v>
      </c>
      <c r="U2" s="16"/>
      <c r="V2" s="19"/>
      <c r="W2" s="23" t="s">
        <v>56</v>
      </c>
    </row>
    <row r="3" spans="1:23" ht="15.75" x14ac:dyDescent="0.25">
      <c r="A3" s="19"/>
      <c r="B3" s="23" t="s">
        <v>35</v>
      </c>
      <c r="C3" s="23" t="s">
        <v>36</v>
      </c>
      <c r="D3" s="23" t="s">
        <v>37</v>
      </c>
      <c r="E3" s="24" t="s">
        <v>39</v>
      </c>
      <c r="F3" s="19"/>
      <c r="G3" s="23" t="s">
        <v>40</v>
      </c>
      <c r="H3" s="23" t="s">
        <v>41</v>
      </c>
      <c r="I3" s="21" t="s">
        <v>37</v>
      </c>
      <c r="J3" s="24" t="s">
        <v>39</v>
      </c>
      <c r="K3" s="19"/>
      <c r="L3" s="23" t="s">
        <v>46</v>
      </c>
      <c r="M3" s="23" t="s">
        <v>47</v>
      </c>
      <c r="N3" s="23" t="s">
        <v>48</v>
      </c>
      <c r="O3" s="23" t="s">
        <v>49</v>
      </c>
      <c r="P3" s="23" t="s">
        <v>50</v>
      </c>
      <c r="Q3" s="23" t="s">
        <v>51</v>
      </c>
      <c r="R3" s="23" t="s">
        <v>52</v>
      </c>
      <c r="S3" s="23" t="s">
        <v>53</v>
      </c>
      <c r="T3" s="23" t="s">
        <v>37</v>
      </c>
      <c r="U3" s="24" t="s">
        <v>39</v>
      </c>
      <c r="V3" s="19"/>
      <c r="W3" s="23" t="s">
        <v>55</v>
      </c>
    </row>
    <row r="4" spans="1:23" ht="15.75" x14ac:dyDescent="0.25">
      <c r="A4" s="25" t="s">
        <v>1</v>
      </c>
      <c r="B4" s="14">
        <v>153</v>
      </c>
      <c r="C4" s="14">
        <v>399</v>
      </c>
      <c r="D4" s="14">
        <v>4</v>
      </c>
      <c r="E4" s="16">
        <f>SUM(B4:D4)</f>
        <v>556</v>
      </c>
      <c r="F4" s="19"/>
      <c r="G4" s="14">
        <v>0</v>
      </c>
      <c r="H4" s="14">
        <v>0</v>
      </c>
      <c r="I4" s="14">
        <v>0</v>
      </c>
      <c r="J4" s="16">
        <f>SUM(G4:I4)</f>
        <v>0</v>
      </c>
      <c r="K4" s="19"/>
      <c r="L4" s="14">
        <v>84</v>
      </c>
      <c r="M4" s="14">
        <v>0</v>
      </c>
      <c r="N4" s="14">
        <v>141</v>
      </c>
      <c r="O4" s="14">
        <v>0</v>
      </c>
      <c r="P4" s="14">
        <v>0</v>
      </c>
      <c r="Q4" s="14">
        <v>0</v>
      </c>
      <c r="R4" s="14">
        <v>0</v>
      </c>
      <c r="S4" s="14">
        <v>214</v>
      </c>
      <c r="T4" s="14">
        <v>21</v>
      </c>
      <c r="U4" s="16">
        <f>SUM(L4:T4)</f>
        <v>460</v>
      </c>
      <c r="V4" s="19"/>
      <c r="W4" s="20">
        <f>E4+J4+U4</f>
        <v>1016</v>
      </c>
    </row>
    <row r="5" spans="1:23" ht="15.75" x14ac:dyDescent="0.25">
      <c r="A5" s="25" t="s">
        <v>2</v>
      </c>
      <c r="B5" s="14">
        <v>9</v>
      </c>
      <c r="C5" s="14">
        <v>35</v>
      </c>
      <c r="D5" s="14">
        <v>3</v>
      </c>
      <c r="E5" s="16">
        <f>SUM(B5:D5)</f>
        <v>47</v>
      </c>
      <c r="F5" s="19"/>
      <c r="G5" s="14">
        <v>0</v>
      </c>
      <c r="H5" s="14">
        <v>0</v>
      </c>
      <c r="I5" s="14">
        <v>0</v>
      </c>
      <c r="J5" s="16">
        <f t="shared" ref="J5:J34" si="0">SUM(G5:I5)</f>
        <v>0</v>
      </c>
      <c r="K5" s="19"/>
      <c r="L5" s="14">
        <v>19</v>
      </c>
      <c r="M5" s="14">
        <v>2</v>
      </c>
      <c r="N5" s="14">
        <v>10</v>
      </c>
      <c r="O5" s="14">
        <v>0</v>
      </c>
      <c r="P5" s="14">
        <v>0</v>
      </c>
      <c r="Q5" s="14">
        <v>0</v>
      </c>
      <c r="R5" s="14">
        <v>0</v>
      </c>
      <c r="S5" s="14">
        <v>24</v>
      </c>
      <c r="T5" s="14">
        <v>4</v>
      </c>
      <c r="U5" s="16">
        <f t="shared" ref="U5:U34" si="1">SUM(L5:T5)</f>
        <v>59</v>
      </c>
      <c r="V5" s="19"/>
      <c r="W5" s="20">
        <f t="shared" ref="W5:W34" si="2">E5+J5+U5</f>
        <v>106</v>
      </c>
    </row>
    <row r="6" spans="1:23" ht="15.75" x14ac:dyDescent="0.25">
      <c r="A6" s="25" t="s">
        <v>3</v>
      </c>
      <c r="B6" s="14">
        <v>65</v>
      </c>
      <c r="C6" s="14">
        <v>110</v>
      </c>
      <c r="D6" s="14">
        <v>4</v>
      </c>
      <c r="E6" s="16">
        <f t="shared" ref="E6:E34" si="3">SUM(B6:D6)</f>
        <v>179</v>
      </c>
      <c r="F6" s="19"/>
      <c r="G6" s="14">
        <v>0</v>
      </c>
      <c r="H6" s="14">
        <v>0</v>
      </c>
      <c r="I6" s="14">
        <v>0</v>
      </c>
      <c r="J6" s="16">
        <f t="shared" si="0"/>
        <v>0</v>
      </c>
      <c r="K6" s="19"/>
      <c r="L6" s="14">
        <v>31</v>
      </c>
      <c r="M6" s="14">
        <v>0</v>
      </c>
      <c r="N6" s="14">
        <v>80</v>
      </c>
      <c r="O6" s="14">
        <v>0</v>
      </c>
      <c r="P6" s="14">
        <v>0</v>
      </c>
      <c r="Q6" s="14">
        <v>0</v>
      </c>
      <c r="R6" s="14">
        <v>0</v>
      </c>
      <c r="S6" s="14">
        <v>108</v>
      </c>
      <c r="T6" s="14">
        <v>7</v>
      </c>
      <c r="U6" s="16">
        <f t="shared" si="1"/>
        <v>226</v>
      </c>
      <c r="V6" s="19"/>
      <c r="W6" s="20">
        <f t="shared" si="2"/>
        <v>405</v>
      </c>
    </row>
    <row r="7" spans="1:23" ht="15.75" x14ac:dyDescent="0.25">
      <c r="A7" s="25" t="s">
        <v>4</v>
      </c>
      <c r="B7" s="14">
        <v>11</v>
      </c>
      <c r="C7" s="14">
        <v>74</v>
      </c>
      <c r="D7" s="14">
        <v>0</v>
      </c>
      <c r="E7" s="16">
        <f t="shared" si="3"/>
        <v>85</v>
      </c>
      <c r="F7" s="19"/>
      <c r="G7" s="14">
        <v>0</v>
      </c>
      <c r="H7" s="14">
        <v>0</v>
      </c>
      <c r="I7" s="14">
        <v>0</v>
      </c>
      <c r="J7" s="16">
        <f t="shared" si="0"/>
        <v>0</v>
      </c>
      <c r="K7" s="19"/>
      <c r="L7" s="14">
        <v>8</v>
      </c>
      <c r="M7" s="14">
        <v>0</v>
      </c>
      <c r="N7" s="14">
        <v>16</v>
      </c>
      <c r="O7" s="14">
        <v>0</v>
      </c>
      <c r="P7" s="14">
        <v>0</v>
      </c>
      <c r="Q7" s="14">
        <v>1</v>
      </c>
      <c r="R7" s="14">
        <v>0</v>
      </c>
      <c r="S7" s="14">
        <v>65</v>
      </c>
      <c r="T7" s="14">
        <v>0</v>
      </c>
      <c r="U7" s="16">
        <f t="shared" si="1"/>
        <v>90</v>
      </c>
      <c r="V7" s="19"/>
      <c r="W7" s="20">
        <f t="shared" si="2"/>
        <v>175</v>
      </c>
    </row>
    <row r="8" spans="1:23" ht="15.75" x14ac:dyDescent="0.25">
      <c r="A8" s="25" t="s">
        <v>5</v>
      </c>
      <c r="B8" s="14">
        <v>36</v>
      </c>
      <c r="C8" s="14">
        <v>21</v>
      </c>
      <c r="D8" s="14">
        <v>2</v>
      </c>
      <c r="E8" s="16">
        <f t="shared" si="3"/>
        <v>59</v>
      </c>
      <c r="F8" s="19"/>
      <c r="G8" s="14">
        <v>0</v>
      </c>
      <c r="H8" s="14">
        <v>0</v>
      </c>
      <c r="I8" s="14">
        <v>0</v>
      </c>
      <c r="J8" s="16">
        <f t="shared" si="0"/>
        <v>0</v>
      </c>
      <c r="K8" s="19"/>
      <c r="L8" s="14">
        <v>2</v>
      </c>
      <c r="M8" s="14">
        <v>0</v>
      </c>
      <c r="N8" s="14">
        <v>2</v>
      </c>
      <c r="O8" s="14">
        <v>0</v>
      </c>
      <c r="P8" s="14">
        <v>0</v>
      </c>
      <c r="Q8" s="14">
        <v>0</v>
      </c>
      <c r="R8" s="14">
        <v>0</v>
      </c>
      <c r="S8" s="14">
        <v>35</v>
      </c>
      <c r="T8" s="14">
        <v>1</v>
      </c>
      <c r="U8" s="16">
        <f t="shared" si="1"/>
        <v>40</v>
      </c>
      <c r="V8" s="19"/>
      <c r="W8" s="20">
        <f t="shared" si="2"/>
        <v>99</v>
      </c>
    </row>
    <row r="9" spans="1:23" ht="15.75" x14ac:dyDescent="0.25">
      <c r="A9" s="25" t="s">
        <v>6</v>
      </c>
      <c r="B9" s="14">
        <v>897</v>
      </c>
      <c r="C9" s="14">
        <v>1905</v>
      </c>
      <c r="D9" s="14">
        <v>72</v>
      </c>
      <c r="E9" s="16">
        <f t="shared" si="3"/>
        <v>2874</v>
      </c>
      <c r="F9" s="19"/>
      <c r="G9" s="14">
        <v>0</v>
      </c>
      <c r="H9" s="14">
        <v>1</v>
      </c>
      <c r="I9" s="14">
        <v>0</v>
      </c>
      <c r="J9" s="16">
        <f t="shared" si="0"/>
        <v>1</v>
      </c>
      <c r="K9" s="19"/>
      <c r="L9" s="14">
        <v>1041</v>
      </c>
      <c r="M9" s="14">
        <v>21</v>
      </c>
      <c r="N9" s="14">
        <v>1646</v>
      </c>
      <c r="O9" s="14">
        <v>4</v>
      </c>
      <c r="P9" s="14">
        <v>0</v>
      </c>
      <c r="Q9" s="14">
        <v>2</v>
      </c>
      <c r="R9" s="14">
        <v>1</v>
      </c>
      <c r="S9" s="14">
        <v>1803</v>
      </c>
      <c r="T9" s="14">
        <v>132</v>
      </c>
      <c r="U9" s="16">
        <f t="shared" si="1"/>
        <v>4650</v>
      </c>
      <c r="V9" s="19"/>
      <c r="W9" s="20">
        <f t="shared" si="2"/>
        <v>7525</v>
      </c>
    </row>
    <row r="10" spans="1:23" ht="15.75" x14ac:dyDescent="0.25">
      <c r="A10" s="25" t="s">
        <v>7</v>
      </c>
      <c r="B10" s="14">
        <v>63</v>
      </c>
      <c r="C10" s="14">
        <v>300</v>
      </c>
      <c r="D10" s="14">
        <v>6</v>
      </c>
      <c r="E10" s="16">
        <f t="shared" si="3"/>
        <v>369</v>
      </c>
      <c r="F10" s="19"/>
      <c r="G10" s="14">
        <v>0</v>
      </c>
      <c r="H10" s="14">
        <v>0</v>
      </c>
      <c r="I10" s="14">
        <v>0</v>
      </c>
      <c r="J10" s="16">
        <f t="shared" si="0"/>
        <v>0</v>
      </c>
      <c r="K10" s="19"/>
      <c r="L10" s="14">
        <v>50</v>
      </c>
      <c r="M10" s="14">
        <v>2</v>
      </c>
      <c r="N10" s="14">
        <v>117</v>
      </c>
      <c r="O10" s="14">
        <v>0</v>
      </c>
      <c r="P10" s="14">
        <v>0</v>
      </c>
      <c r="Q10" s="14">
        <v>0</v>
      </c>
      <c r="R10" s="14">
        <v>0</v>
      </c>
      <c r="S10" s="14">
        <v>150</v>
      </c>
      <c r="T10" s="14">
        <v>2</v>
      </c>
      <c r="U10" s="16">
        <f t="shared" si="1"/>
        <v>321</v>
      </c>
      <c r="V10" s="19"/>
      <c r="W10" s="20">
        <f t="shared" si="2"/>
        <v>690</v>
      </c>
    </row>
    <row r="11" spans="1:23" ht="15.75" x14ac:dyDescent="0.25">
      <c r="A11" s="25" t="s">
        <v>8</v>
      </c>
      <c r="B11" s="14">
        <v>0</v>
      </c>
      <c r="C11" s="14">
        <v>18</v>
      </c>
      <c r="D11" s="14">
        <v>0</v>
      </c>
      <c r="E11" s="16">
        <f t="shared" si="3"/>
        <v>18</v>
      </c>
      <c r="F11" s="19"/>
      <c r="G11" s="14">
        <v>0</v>
      </c>
      <c r="H11" s="14">
        <v>0</v>
      </c>
      <c r="I11" s="14">
        <v>0</v>
      </c>
      <c r="J11" s="16">
        <f t="shared" si="0"/>
        <v>0</v>
      </c>
      <c r="K11" s="19"/>
      <c r="L11" s="14">
        <v>69</v>
      </c>
      <c r="M11" s="14">
        <v>5</v>
      </c>
      <c r="N11" s="14">
        <v>16</v>
      </c>
      <c r="O11" s="14">
        <v>0</v>
      </c>
      <c r="P11" s="14">
        <v>0</v>
      </c>
      <c r="Q11" s="14">
        <v>0</v>
      </c>
      <c r="R11" s="14">
        <v>0</v>
      </c>
      <c r="S11" s="14">
        <v>12</v>
      </c>
      <c r="T11" s="14">
        <v>1</v>
      </c>
      <c r="U11" s="16">
        <f t="shared" si="1"/>
        <v>103</v>
      </c>
      <c r="V11" s="19"/>
      <c r="W11" s="20">
        <f t="shared" si="2"/>
        <v>121</v>
      </c>
    </row>
    <row r="12" spans="1:23" ht="15.75" x14ac:dyDescent="0.25">
      <c r="A12" s="25" t="s">
        <v>9</v>
      </c>
      <c r="B12" s="14">
        <v>2</v>
      </c>
      <c r="C12" s="14">
        <v>53</v>
      </c>
      <c r="D12" s="14">
        <v>0</v>
      </c>
      <c r="E12" s="16">
        <f t="shared" si="3"/>
        <v>55</v>
      </c>
      <c r="F12" s="19"/>
      <c r="G12" s="14">
        <v>0</v>
      </c>
      <c r="H12" s="14">
        <v>0</v>
      </c>
      <c r="I12" s="14">
        <v>0</v>
      </c>
      <c r="J12" s="16">
        <f t="shared" si="0"/>
        <v>0</v>
      </c>
      <c r="K12" s="19"/>
      <c r="L12" s="14">
        <v>8</v>
      </c>
      <c r="M12" s="14">
        <v>0</v>
      </c>
      <c r="N12" s="14">
        <v>43</v>
      </c>
      <c r="O12" s="14">
        <v>0</v>
      </c>
      <c r="P12" s="14">
        <v>0</v>
      </c>
      <c r="Q12" s="14">
        <v>1</v>
      </c>
      <c r="R12" s="14">
        <v>0</v>
      </c>
      <c r="S12" s="14">
        <v>10</v>
      </c>
      <c r="T12" s="14">
        <v>0</v>
      </c>
      <c r="U12" s="16">
        <f t="shared" si="1"/>
        <v>62</v>
      </c>
      <c r="V12" s="19"/>
      <c r="W12" s="20">
        <f t="shared" si="2"/>
        <v>117</v>
      </c>
    </row>
    <row r="13" spans="1:23" ht="15.75" x14ac:dyDescent="0.25">
      <c r="A13" s="25" t="s">
        <v>10</v>
      </c>
      <c r="B13" s="14">
        <v>38</v>
      </c>
      <c r="C13" s="14">
        <v>132</v>
      </c>
      <c r="D13" s="14">
        <v>1</v>
      </c>
      <c r="E13" s="16">
        <f t="shared" si="3"/>
        <v>171</v>
      </c>
      <c r="F13" s="19"/>
      <c r="G13" s="14">
        <v>0</v>
      </c>
      <c r="H13" s="14">
        <v>0</v>
      </c>
      <c r="I13" s="14">
        <v>0</v>
      </c>
      <c r="J13" s="16">
        <f t="shared" si="0"/>
        <v>0</v>
      </c>
      <c r="K13" s="19"/>
      <c r="L13" s="14">
        <v>16</v>
      </c>
      <c r="M13" s="14">
        <v>4</v>
      </c>
      <c r="N13" s="14">
        <v>33</v>
      </c>
      <c r="O13" s="14">
        <v>0</v>
      </c>
      <c r="P13" s="14">
        <v>0</v>
      </c>
      <c r="Q13" s="14">
        <v>0</v>
      </c>
      <c r="R13" s="14">
        <v>0</v>
      </c>
      <c r="S13" s="14">
        <v>66</v>
      </c>
      <c r="T13" s="14">
        <v>6</v>
      </c>
      <c r="U13" s="16">
        <f t="shared" si="1"/>
        <v>125</v>
      </c>
      <c r="V13" s="19"/>
      <c r="W13" s="20">
        <f t="shared" si="2"/>
        <v>296</v>
      </c>
    </row>
    <row r="14" spans="1:23" ht="15.75" x14ac:dyDescent="0.25">
      <c r="A14" s="25" t="s">
        <v>11</v>
      </c>
      <c r="B14" s="14">
        <v>258</v>
      </c>
      <c r="C14" s="14">
        <v>614</v>
      </c>
      <c r="D14" s="14">
        <v>14</v>
      </c>
      <c r="E14" s="16">
        <f t="shared" si="3"/>
        <v>886</v>
      </c>
      <c r="F14" s="19"/>
      <c r="G14" s="14">
        <v>0</v>
      </c>
      <c r="H14" s="14">
        <v>1</v>
      </c>
      <c r="I14" s="14">
        <v>2</v>
      </c>
      <c r="J14" s="16">
        <f t="shared" si="0"/>
        <v>3</v>
      </c>
      <c r="K14" s="19"/>
      <c r="L14" s="14">
        <v>407</v>
      </c>
      <c r="M14" s="14">
        <v>12</v>
      </c>
      <c r="N14" s="14">
        <v>701</v>
      </c>
      <c r="O14" s="14">
        <v>2</v>
      </c>
      <c r="P14" s="14">
        <v>0</v>
      </c>
      <c r="Q14" s="14">
        <v>2</v>
      </c>
      <c r="R14" s="14">
        <v>0</v>
      </c>
      <c r="S14" s="14">
        <v>681</v>
      </c>
      <c r="T14" s="14">
        <v>60</v>
      </c>
      <c r="U14" s="16">
        <f t="shared" si="1"/>
        <v>1865</v>
      </c>
      <c r="V14" s="19"/>
      <c r="W14" s="20">
        <f t="shared" si="2"/>
        <v>2754</v>
      </c>
    </row>
    <row r="15" spans="1:23" ht="15.75" x14ac:dyDescent="0.25">
      <c r="A15" s="25" t="s">
        <v>12</v>
      </c>
      <c r="B15" s="14">
        <v>133</v>
      </c>
      <c r="C15" s="14">
        <v>154</v>
      </c>
      <c r="D15" s="14">
        <v>3</v>
      </c>
      <c r="E15" s="16">
        <f t="shared" si="3"/>
        <v>290</v>
      </c>
      <c r="F15" s="19"/>
      <c r="G15" s="14">
        <v>0</v>
      </c>
      <c r="H15" s="14">
        <v>0</v>
      </c>
      <c r="I15" s="14">
        <v>0</v>
      </c>
      <c r="J15" s="16">
        <f t="shared" si="0"/>
        <v>0</v>
      </c>
      <c r="K15" s="19"/>
      <c r="L15" s="14">
        <v>72</v>
      </c>
      <c r="M15" s="14">
        <v>1</v>
      </c>
      <c r="N15" s="14">
        <v>122</v>
      </c>
      <c r="O15" s="14">
        <v>0</v>
      </c>
      <c r="P15" s="14">
        <v>0</v>
      </c>
      <c r="Q15" s="14">
        <v>2</v>
      </c>
      <c r="R15" s="14">
        <v>0</v>
      </c>
      <c r="S15" s="14">
        <v>61</v>
      </c>
      <c r="T15" s="14">
        <v>3</v>
      </c>
      <c r="U15" s="16">
        <f t="shared" si="1"/>
        <v>261</v>
      </c>
      <c r="V15" s="19"/>
      <c r="W15" s="20">
        <f t="shared" si="2"/>
        <v>551</v>
      </c>
    </row>
    <row r="16" spans="1:23" ht="15.75" x14ac:dyDescent="0.25">
      <c r="A16" s="25" t="s">
        <v>13</v>
      </c>
      <c r="B16" s="14">
        <v>968</v>
      </c>
      <c r="C16" s="14">
        <v>2140</v>
      </c>
      <c r="D16" s="14">
        <v>37</v>
      </c>
      <c r="E16" s="16">
        <f t="shared" si="3"/>
        <v>3145</v>
      </c>
      <c r="F16" s="19"/>
      <c r="G16" s="14">
        <v>0</v>
      </c>
      <c r="H16" s="14">
        <v>2</v>
      </c>
      <c r="I16" s="14">
        <v>0</v>
      </c>
      <c r="J16" s="16">
        <f t="shared" si="0"/>
        <v>2</v>
      </c>
      <c r="K16" s="19"/>
      <c r="L16" s="14">
        <v>866</v>
      </c>
      <c r="M16" s="14">
        <v>26</v>
      </c>
      <c r="N16" s="14">
        <v>1478</v>
      </c>
      <c r="O16" s="14">
        <v>22</v>
      </c>
      <c r="P16" s="14">
        <v>1</v>
      </c>
      <c r="Q16" s="14">
        <v>4</v>
      </c>
      <c r="R16" s="14">
        <v>0</v>
      </c>
      <c r="S16" s="14">
        <v>2137</v>
      </c>
      <c r="T16" s="14">
        <v>84</v>
      </c>
      <c r="U16" s="16">
        <f t="shared" si="1"/>
        <v>4618</v>
      </c>
      <c r="V16" s="19"/>
      <c r="W16" s="20">
        <f t="shared" si="2"/>
        <v>7765</v>
      </c>
    </row>
    <row r="17" spans="1:23" ht="15.75" x14ac:dyDescent="0.25">
      <c r="A17" s="25" t="s">
        <v>14</v>
      </c>
      <c r="B17" s="14">
        <v>1</v>
      </c>
      <c r="C17" s="14">
        <v>17</v>
      </c>
      <c r="D17" s="14">
        <v>0</v>
      </c>
      <c r="E17" s="16">
        <f t="shared" si="3"/>
        <v>18</v>
      </c>
      <c r="F17" s="19"/>
      <c r="G17" s="14">
        <v>0</v>
      </c>
      <c r="H17" s="14">
        <v>0</v>
      </c>
      <c r="I17" s="14">
        <v>0</v>
      </c>
      <c r="J17" s="16">
        <f t="shared" si="0"/>
        <v>0</v>
      </c>
      <c r="K17" s="19"/>
      <c r="L17" s="14">
        <v>19</v>
      </c>
      <c r="M17" s="14">
        <v>0</v>
      </c>
      <c r="N17" s="14">
        <v>24</v>
      </c>
      <c r="O17" s="14">
        <v>0</v>
      </c>
      <c r="P17" s="14">
        <v>0</v>
      </c>
      <c r="Q17" s="14">
        <v>0</v>
      </c>
      <c r="R17" s="14">
        <v>0</v>
      </c>
      <c r="S17" s="14">
        <v>4</v>
      </c>
      <c r="T17" s="14">
        <v>0</v>
      </c>
      <c r="U17" s="16">
        <f t="shared" si="1"/>
        <v>47</v>
      </c>
      <c r="V17" s="19"/>
      <c r="W17" s="20">
        <f t="shared" si="2"/>
        <v>65</v>
      </c>
    </row>
    <row r="18" spans="1:23" ht="15.75" x14ac:dyDescent="0.25">
      <c r="A18" s="25" t="s">
        <v>15</v>
      </c>
      <c r="B18" s="14">
        <v>80</v>
      </c>
      <c r="C18" s="14">
        <v>139</v>
      </c>
      <c r="D18" s="14">
        <v>4</v>
      </c>
      <c r="E18" s="16">
        <f t="shared" si="3"/>
        <v>223</v>
      </c>
      <c r="F18" s="19"/>
      <c r="G18" s="14">
        <v>0</v>
      </c>
      <c r="H18" s="14">
        <v>0</v>
      </c>
      <c r="I18" s="14">
        <v>0</v>
      </c>
      <c r="J18" s="16">
        <f t="shared" si="0"/>
        <v>0</v>
      </c>
      <c r="K18" s="19"/>
      <c r="L18" s="14">
        <v>38</v>
      </c>
      <c r="M18" s="14">
        <v>0</v>
      </c>
      <c r="N18" s="14">
        <v>79</v>
      </c>
      <c r="O18" s="14">
        <v>0</v>
      </c>
      <c r="P18" s="14">
        <v>0</v>
      </c>
      <c r="Q18" s="14">
        <v>0</v>
      </c>
      <c r="R18" s="14">
        <v>0</v>
      </c>
      <c r="S18" s="14">
        <v>40</v>
      </c>
      <c r="T18" s="14">
        <v>10</v>
      </c>
      <c r="U18" s="16">
        <f t="shared" si="1"/>
        <v>167</v>
      </c>
      <c r="V18" s="19"/>
      <c r="W18" s="20">
        <f t="shared" si="2"/>
        <v>390</v>
      </c>
    </row>
    <row r="19" spans="1:23" ht="15.75" x14ac:dyDescent="0.25">
      <c r="A19" s="25" t="s">
        <v>16</v>
      </c>
      <c r="B19" s="14">
        <v>12</v>
      </c>
      <c r="C19" s="14">
        <v>6</v>
      </c>
      <c r="D19" s="14">
        <v>3</v>
      </c>
      <c r="E19" s="16">
        <f t="shared" si="3"/>
        <v>21</v>
      </c>
      <c r="F19" s="19"/>
      <c r="G19" s="14">
        <v>0</v>
      </c>
      <c r="H19" s="14">
        <v>0</v>
      </c>
      <c r="I19" s="14">
        <v>0</v>
      </c>
      <c r="J19" s="16">
        <f t="shared" si="0"/>
        <v>0</v>
      </c>
      <c r="K19" s="19"/>
      <c r="L19" s="14">
        <v>29</v>
      </c>
      <c r="M19" s="14">
        <v>0</v>
      </c>
      <c r="N19" s="14">
        <v>39</v>
      </c>
      <c r="O19" s="14">
        <v>0</v>
      </c>
      <c r="P19" s="14">
        <v>0</v>
      </c>
      <c r="Q19" s="14">
        <v>0</v>
      </c>
      <c r="R19" s="14">
        <v>0</v>
      </c>
      <c r="S19" s="14">
        <v>53</v>
      </c>
      <c r="T19" s="14">
        <v>7</v>
      </c>
      <c r="U19" s="16">
        <f t="shared" si="1"/>
        <v>128</v>
      </c>
      <c r="V19" s="19"/>
      <c r="W19" s="20">
        <f t="shared" si="2"/>
        <v>149</v>
      </c>
    </row>
    <row r="20" spans="1:23" ht="15.75" x14ac:dyDescent="0.25">
      <c r="A20" s="25" t="s">
        <v>17</v>
      </c>
      <c r="B20" s="14">
        <v>83</v>
      </c>
      <c r="C20" s="14">
        <v>246</v>
      </c>
      <c r="D20" s="14">
        <v>8</v>
      </c>
      <c r="E20" s="16">
        <f t="shared" si="3"/>
        <v>337</v>
      </c>
      <c r="F20" s="19"/>
      <c r="G20" s="14">
        <v>0</v>
      </c>
      <c r="H20" s="14">
        <v>0</v>
      </c>
      <c r="I20" s="14">
        <v>0</v>
      </c>
      <c r="J20" s="16">
        <f t="shared" si="0"/>
        <v>0</v>
      </c>
      <c r="K20" s="19"/>
      <c r="L20" s="14">
        <v>120</v>
      </c>
      <c r="M20" s="14">
        <v>3</v>
      </c>
      <c r="N20" s="14">
        <v>122</v>
      </c>
      <c r="O20" s="14">
        <v>0</v>
      </c>
      <c r="P20" s="14">
        <v>0</v>
      </c>
      <c r="Q20" s="14">
        <v>0</v>
      </c>
      <c r="R20" s="14">
        <v>0</v>
      </c>
      <c r="S20" s="14">
        <v>210</v>
      </c>
      <c r="T20" s="14">
        <v>8</v>
      </c>
      <c r="U20" s="16">
        <f t="shared" si="1"/>
        <v>463</v>
      </c>
      <c r="V20" s="19"/>
      <c r="W20" s="20">
        <f t="shared" si="2"/>
        <v>800</v>
      </c>
    </row>
    <row r="21" spans="1:23" ht="15.75" x14ac:dyDescent="0.25">
      <c r="A21" s="25" t="s">
        <v>18</v>
      </c>
      <c r="B21" s="14">
        <v>1179</v>
      </c>
      <c r="C21" s="14">
        <v>2398</v>
      </c>
      <c r="D21" s="14">
        <v>73</v>
      </c>
      <c r="E21" s="16">
        <f t="shared" si="3"/>
        <v>3650</v>
      </c>
      <c r="F21" s="19"/>
      <c r="G21" s="14">
        <v>0</v>
      </c>
      <c r="H21" s="14">
        <v>6</v>
      </c>
      <c r="I21" s="14">
        <v>1</v>
      </c>
      <c r="J21" s="16">
        <f t="shared" si="0"/>
        <v>7</v>
      </c>
      <c r="K21" s="19"/>
      <c r="L21" s="14">
        <v>922</v>
      </c>
      <c r="M21" s="14">
        <v>13</v>
      </c>
      <c r="N21" s="14">
        <v>1986</v>
      </c>
      <c r="O21" s="14">
        <v>12</v>
      </c>
      <c r="P21" s="14">
        <v>0</v>
      </c>
      <c r="Q21" s="14">
        <v>5</v>
      </c>
      <c r="R21" s="14">
        <v>0</v>
      </c>
      <c r="S21" s="14">
        <v>2150</v>
      </c>
      <c r="T21" s="14">
        <v>177</v>
      </c>
      <c r="U21" s="16">
        <f t="shared" si="1"/>
        <v>5265</v>
      </c>
      <c r="V21" s="19"/>
      <c r="W21" s="20">
        <f t="shared" si="2"/>
        <v>8922</v>
      </c>
    </row>
    <row r="22" spans="1:23" ht="15.75" x14ac:dyDescent="0.25">
      <c r="A22" s="25" t="s">
        <v>19</v>
      </c>
      <c r="B22" s="14">
        <v>15</v>
      </c>
      <c r="C22" s="14">
        <v>10</v>
      </c>
      <c r="D22" s="14">
        <v>1</v>
      </c>
      <c r="E22" s="16">
        <f t="shared" si="3"/>
        <v>26</v>
      </c>
      <c r="F22" s="19"/>
      <c r="G22" s="14">
        <v>0</v>
      </c>
      <c r="H22" s="14">
        <v>0</v>
      </c>
      <c r="I22" s="14">
        <v>0</v>
      </c>
      <c r="J22" s="16">
        <f t="shared" si="0"/>
        <v>0</v>
      </c>
      <c r="K22" s="19"/>
      <c r="L22" s="14">
        <v>28</v>
      </c>
      <c r="M22" s="14">
        <v>0</v>
      </c>
      <c r="N22" s="14">
        <v>4</v>
      </c>
      <c r="O22" s="14">
        <v>0</v>
      </c>
      <c r="P22" s="14">
        <v>0</v>
      </c>
      <c r="Q22" s="14">
        <v>0</v>
      </c>
      <c r="R22" s="14">
        <v>0</v>
      </c>
      <c r="S22" s="14">
        <v>33</v>
      </c>
      <c r="T22" s="14">
        <v>0</v>
      </c>
      <c r="U22" s="16">
        <f t="shared" si="1"/>
        <v>65</v>
      </c>
      <c r="V22" s="19"/>
      <c r="W22" s="20">
        <f t="shared" si="2"/>
        <v>91</v>
      </c>
    </row>
    <row r="23" spans="1:23" ht="15.75" x14ac:dyDescent="0.25">
      <c r="A23" s="25" t="s">
        <v>20</v>
      </c>
      <c r="B23" s="14">
        <v>4</v>
      </c>
      <c r="C23" s="14">
        <v>30</v>
      </c>
      <c r="D23" s="14">
        <v>0</v>
      </c>
      <c r="E23" s="16">
        <f t="shared" si="3"/>
        <v>34</v>
      </c>
      <c r="F23" s="19"/>
      <c r="G23" s="14">
        <v>0</v>
      </c>
      <c r="H23" s="14">
        <v>0</v>
      </c>
      <c r="I23" s="14">
        <v>0</v>
      </c>
      <c r="J23" s="16">
        <f t="shared" si="0"/>
        <v>0</v>
      </c>
      <c r="K23" s="19"/>
      <c r="L23" s="14">
        <v>0</v>
      </c>
      <c r="M23" s="14">
        <v>0</v>
      </c>
      <c r="N23" s="14">
        <v>18</v>
      </c>
      <c r="O23" s="14">
        <v>0</v>
      </c>
      <c r="P23" s="14">
        <v>0</v>
      </c>
      <c r="Q23" s="14">
        <v>0</v>
      </c>
      <c r="R23" s="14">
        <v>0</v>
      </c>
      <c r="S23" s="14">
        <v>10</v>
      </c>
      <c r="T23" s="14">
        <v>0</v>
      </c>
      <c r="U23" s="16">
        <f t="shared" si="1"/>
        <v>28</v>
      </c>
      <c r="V23" s="19"/>
      <c r="W23" s="20">
        <f t="shared" si="2"/>
        <v>62</v>
      </c>
    </row>
    <row r="24" spans="1:23" ht="15.75" x14ac:dyDescent="0.25">
      <c r="A24" s="25" t="s">
        <v>21</v>
      </c>
      <c r="B24" s="14">
        <v>6</v>
      </c>
      <c r="C24" s="14">
        <v>22</v>
      </c>
      <c r="D24" s="14">
        <v>0</v>
      </c>
      <c r="E24" s="16">
        <f t="shared" si="3"/>
        <v>28</v>
      </c>
      <c r="F24" s="19"/>
      <c r="G24" s="14">
        <v>0</v>
      </c>
      <c r="H24" s="14">
        <v>0</v>
      </c>
      <c r="I24" s="14">
        <v>0</v>
      </c>
      <c r="J24" s="16">
        <f t="shared" si="0"/>
        <v>0</v>
      </c>
      <c r="K24" s="19"/>
      <c r="L24" s="14">
        <v>13</v>
      </c>
      <c r="M24" s="14">
        <v>1</v>
      </c>
      <c r="N24" s="14">
        <v>20</v>
      </c>
      <c r="O24" s="14">
        <v>0</v>
      </c>
      <c r="P24" s="14">
        <v>0</v>
      </c>
      <c r="Q24" s="14">
        <v>0</v>
      </c>
      <c r="R24" s="14">
        <v>0</v>
      </c>
      <c r="S24" s="14">
        <v>16</v>
      </c>
      <c r="T24" s="14">
        <v>0</v>
      </c>
      <c r="U24" s="16">
        <f t="shared" si="1"/>
        <v>50</v>
      </c>
      <c r="V24" s="19"/>
      <c r="W24" s="20">
        <f t="shared" si="2"/>
        <v>78</v>
      </c>
    </row>
    <row r="25" spans="1:23" ht="15.75" x14ac:dyDescent="0.25">
      <c r="A25" s="25" t="s">
        <v>22</v>
      </c>
      <c r="B25" s="14">
        <v>55</v>
      </c>
      <c r="C25" s="14">
        <v>39</v>
      </c>
      <c r="D25" s="14">
        <v>3</v>
      </c>
      <c r="E25" s="16">
        <f t="shared" si="3"/>
        <v>97</v>
      </c>
      <c r="F25" s="19"/>
      <c r="G25" s="14">
        <v>0</v>
      </c>
      <c r="H25" s="14">
        <v>0</v>
      </c>
      <c r="I25" s="14">
        <v>0</v>
      </c>
      <c r="J25" s="16">
        <f t="shared" si="0"/>
        <v>0</v>
      </c>
      <c r="K25" s="19"/>
      <c r="L25" s="14">
        <v>79</v>
      </c>
      <c r="M25" s="14">
        <v>1</v>
      </c>
      <c r="N25" s="14">
        <v>17</v>
      </c>
      <c r="O25" s="14">
        <v>0</v>
      </c>
      <c r="P25" s="14">
        <v>0</v>
      </c>
      <c r="Q25" s="14">
        <v>0</v>
      </c>
      <c r="R25" s="14">
        <v>0</v>
      </c>
      <c r="S25" s="14">
        <v>7</v>
      </c>
      <c r="T25" s="14">
        <v>1</v>
      </c>
      <c r="U25" s="16">
        <f t="shared" si="1"/>
        <v>105</v>
      </c>
      <c r="V25" s="19"/>
      <c r="W25" s="20">
        <f t="shared" si="2"/>
        <v>202</v>
      </c>
    </row>
    <row r="26" spans="1:23" ht="15.75" x14ac:dyDescent="0.25">
      <c r="A26" s="25" t="s">
        <v>23</v>
      </c>
      <c r="B26" s="14">
        <v>7</v>
      </c>
      <c r="C26" s="14">
        <v>45</v>
      </c>
      <c r="D26" s="14">
        <v>0</v>
      </c>
      <c r="E26" s="16">
        <f t="shared" si="3"/>
        <v>52</v>
      </c>
      <c r="F26" s="19"/>
      <c r="G26" s="14">
        <v>0</v>
      </c>
      <c r="H26" s="14">
        <v>0</v>
      </c>
      <c r="I26" s="14">
        <v>0</v>
      </c>
      <c r="J26" s="16">
        <f t="shared" si="0"/>
        <v>0</v>
      </c>
      <c r="K26" s="19"/>
      <c r="L26" s="14">
        <v>12</v>
      </c>
      <c r="M26" s="14">
        <v>0</v>
      </c>
      <c r="N26" s="14">
        <v>52</v>
      </c>
      <c r="O26" s="14">
        <v>0</v>
      </c>
      <c r="P26" s="14">
        <v>0</v>
      </c>
      <c r="Q26" s="14">
        <v>0</v>
      </c>
      <c r="R26" s="14">
        <v>0</v>
      </c>
      <c r="S26" s="14">
        <v>14</v>
      </c>
      <c r="T26" s="14">
        <v>2</v>
      </c>
      <c r="U26" s="16">
        <f t="shared" si="1"/>
        <v>80</v>
      </c>
      <c r="V26" s="19"/>
      <c r="W26" s="20">
        <f t="shared" si="2"/>
        <v>132</v>
      </c>
    </row>
    <row r="27" spans="1:23" ht="15.75" x14ac:dyDescent="0.25">
      <c r="A27" s="25" t="s">
        <v>24</v>
      </c>
      <c r="B27" s="14">
        <v>58</v>
      </c>
      <c r="C27" s="14">
        <v>180</v>
      </c>
      <c r="D27" s="14">
        <v>6</v>
      </c>
      <c r="E27" s="16">
        <f t="shared" si="3"/>
        <v>244</v>
      </c>
      <c r="F27" s="19"/>
      <c r="G27" s="14">
        <v>0</v>
      </c>
      <c r="H27" s="14">
        <v>0</v>
      </c>
      <c r="I27" s="14">
        <v>0</v>
      </c>
      <c r="J27" s="16">
        <f t="shared" si="0"/>
        <v>0</v>
      </c>
      <c r="K27" s="19"/>
      <c r="L27" s="14">
        <v>24</v>
      </c>
      <c r="M27" s="14">
        <v>0</v>
      </c>
      <c r="N27" s="14">
        <v>61</v>
      </c>
      <c r="O27" s="14">
        <v>0</v>
      </c>
      <c r="P27" s="14">
        <v>0</v>
      </c>
      <c r="Q27" s="14">
        <v>0</v>
      </c>
      <c r="R27" s="14">
        <v>0</v>
      </c>
      <c r="S27" s="14">
        <v>119</v>
      </c>
      <c r="T27" s="14">
        <v>6</v>
      </c>
      <c r="U27" s="16">
        <f t="shared" si="1"/>
        <v>210</v>
      </c>
      <c r="V27" s="19"/>
      <c r="W27" s="20">
        <f t="shared" si="2"/>
        <v>454</v>
      </c>
    </row>
    <row r="28" spans="1:23" ht="15.75" x14ac:dyDescent="0.25">
      <c r="A28" s="25" t="s">
        <v>25</v>
      </c>
      <c r="B28" s="14">
        <v>18</v>
      </c>
      <c r="C28" s="14">
        <v>24</v>
      </c>
      <c r="D28" s="14">
        <v>2</v>
      </c>
      <c r="E28" s="16">
        <f t="shared" si="3"/>
        <v>44</v>
      </c>
      <c r="F28" s="19"/>
      <c r="G28" s="14">
        <v>0</v>
      </c>
      <c r="H28" s="14">
        <v>0</v>
      </c>
      <c r="I28" s="14">
        <v>0</v>
      </c>
      <c r="J28" s="16">
        <f t="shared" si="0"/>
        <v>0</v>
      </c>
      <c r="K28" s="19"/>
      <c r="L28" s="14">
        <v>8</v>
      </c>
      <c r="M28" s="14">
        <v>0</v>
      </c>
      <c r="N28" s="14">
        <v>29</v>
      </c>
      <c r="O28" s="14">
        <v>0</v>
      </c>
      <c r="P28" s="14">
        <v>0</v>
      </c>
      <c r="Q28" s="14">
        <v>0</v>
      </c>
      <c r="R28" s="14">
        <v>0</v>
      </c>
      <c r="S28" s="14">
        <v>14</v>
      </c>
      <c r="T28" s="14">
        <v>0</v>
      </c>
      <c r="U28" s="16">
        <f t="shared" si="1"/>
        <v>51</v>
      </c>
      <c r="V28" s="19"/>
      <c r="W28" s="20">
        <f t="shared" si="2"/>
        <v>95</v>
      </c>
    </row>
    <row r="29" spans="1:23" ht="15.75" x14ac:dyDescent="0.25">
      <c r="A29" s="25" t="s">
        <v>26</v>
      </c>
      <c r="B29" s="14">
        <v>107</v>
      </c>
      <c r="C29" s="14">
        <v>577</v>
      </c>
      <c r="D29" s="14">
        <v>6</v>
      </c>
      <c r="E29" s="16">
        <f t="shared" si="3"/>
        <v>690</v>
      </c>
      <c r="F29" s="19"/>
      <c r="G29" s="14">
        <v>0</v>
      </c>
      <c r="H29" s="14">
        <v>0</v>
      </c>
      <c r="I29" s="14">
        <v>0</v>
      </c>
      <c r="J29" s="16">
        <f t="shared" si="0"/>
        <v>0</v>
      </c>
      <c r="K29" s="19"/>
      <c r="L29" s="14">
        <v>122</v>
      </c>
      <c r="M29" s="14">
        <v>2</v>
      </c>
      <c r="N29" s="14">
        <v>211</v>
      </c>
      <c r="O29" s="14">
        <v>0</v>
      </c>
      <c r="P29" s="14">
        <v>0</v>
      </c>
      <c r="Q29" s="14">
        <v>0</v>
      </c>
      <c r="R29" s="14">
        <v>0</v>
      </c>
      <c r="S29" s="14">
        <v>344</v>
      </c>
      <c r="T29" s="14">
        <v>13</v>
      </c>
      <c r="U29" s="16">
        <f t="shared" si="1"/>
        <v>692</v>
      </c>
      <c r="V29" s="19"/>
      <c r="W29" s="20">
        <f t="shared" si="2"/>
        <v>1382</v>
      </c>
    </row>
    <row r="30" spans="1:23" ht="15.75" x14ac:dyDescent="0.25">
      <c r="A30" s="25" t="s">
        <v>27</v>
      </c>
      <c r="B30" s="14">
        <v>174</v>
      </c>
      <c r="C30" s="14">
        <v>240</v>
      </c>
      <c r="D30" s="14">
        <v>15</v>
      </c>
      <c r="E30" s="16">
        <f t="shared" si="3"/>
        <v>429</v>
      </c>
      <c r="F30" s="19"/>
      <c r="G30" s="14">
        <v>0</v>
      </c>
      <c r="H30" s="14">
        <v>0</v>
      </c>
      <c r="I30" s="14">
        <v>0</v>
      </c>
      <c r="J30" s="16">
        <f t="shared" si="0"/>
        <v>0</v>
      </c>
      <c r="K30" s="19"/>
      <c r="L30" s="14">
        <v>165</v>
      </c>
      <c r="M30" s="14">
        <v>4</v>
      </c>
      <c r="N30" s="14">
        <v>153</v>
      </c>
      <c r="O30" s="14">
        <v>0</v>
      </c>
      <c r="P30" s="14">
        <v>0</v>
      </c>
      <c r="Q30" s="14">
        <v>0</v>
      </c>
      <c r="R30" s="14">
        <v>0</v>
      </c>
      <c r="S30" s="14">
        <v>208</v>
      </c>
      <c r="T30" s="14">
        <v>11</v>
      </c>
      <c r="U30" s="16">
        <f t="shared" si="1"/>
        <v>541</v>
      </c>
      <c r="V30" s="19"/>
      <c r="W30" s="20">
        <f t="shared" si="2"/>
        <v>970</v>
      </c>
    </row>
    <row r="31" spans="1:23" ht="15.75" x14ac:dyDescent="0.25">
      <c r="A31" s="25" t="s">
        <v>28</v>
      </c>
      <c r="B31" s="14">
        <v>18</v>
      </c>
      <c r="C31" s="14">
        <v>64</v>
      </c>
      <c r="D31" s="14">
        <v>0</v>
      </c>
      <c r="E31" s="16">
        <f t="shared" si="3"/>
        <v>82</v>
      </c>
      <c r="F31" s="19"/>
      <c r="G31" s="14">
        <v>0</v>
      </c>
      <c r="H31" s="14">
        <v>0</v>
      </c>
      <c r="I31" s="14">
        <v>0</v>
      </c>
      <c r="J31" s="16">
        <f t="shared" si="0"/>
        <v>0</v>
      </c>
      <c r="K31" s="19"/>
      <c r="L31" s="14">
        <v>27</v>
      </c>
      <c r="M31" s="14">
        <v>0</v>
      </c>
      <c r="N31" s="14">
        <v>79</v>
      </c>
      <c r="O31" s="14">
        <v>0</v>
      </c>
      <c r="P31" s="14">
        <v>0</v>
      </c>
      <c r="Q31" s="14">
        <v>0</v>
      </c>
      <c r="R31" s="14">
        <v>0</v>
      </c>
      <c r="S31" s="14">
        <v>84</v>
      </c>
      <c r="T31" s="14">
        <v>3</v>
      </c>
      <c r="U31" s="16">
        <f t="shared" si="1"/>
        <v>193</v>
      </c>
      <c r="V31" s="19"/>
      <c r="W31" s="20">
        <f t="shared" si="2"/>
        <v>275</v>
      </c>
    </row>
    <row r="32" spans="1:23" ht="15.75" x14ac:dyDescent="0.25">
      <c r="A32" s="25" t="s">
        <v>29</v>
      </c>
      <c r="B32" s="14">
        <v>11</v>
      </c>
      <c r="C32" s="14">
        <v>90</v>
      </c>
      <c r="D32" s="14">
        <v>3</v>
      </c>
      <c r="E32" s="16">
        <f t="shared" si="3"/>
        <v>104</v>
      </c>
      <c r="F32" s="19"/>
      <c r="G32" s="14">
        <v>0</v>
      </c>
      <c r="H32" s="14">
        <v>0</v>
      </c>
      <c r="I32" s="14">
        <v>0</v>
      </c>
      <c r="J32" s="16">
        <f t="shared" si="0"/>
        <v>0</v>
      </c>
      <c r="K32" s="19"/>
      <c r="L32" s="14">
        <v>20</v>
      </c>
      <c r="M32" s="14">
        <v>0</v>
      </c>
      <c r="N32" s="14">
        <v>84</v>
      </c>
      <c r="O32" s="14">
        <v>0</v>
      </c>
      <c r="P32" s="14">
        <v>0</v>
      </c>
      <c r="Q32" s="14">
        <v>0</v>
      </c>
      <c r="R32" s="14">
        <v>0</v>
      </c>
      <c r="S32" s="14">
        <v>71</v>
      </c>
      <c r="T32" s="14">
        <v>9</v>
      </c>
      <c r="U32" s="16">
        <f t="shared" si="1"/>
        <v>184</v>
      </c>
      <c r="V32" s="19"/>
      <c r="W32" s="20">
        <f t="shared" si="2"/>
        <v>288</v>
      </c>
    </row>
    <row r="33" spans="1:23" ht="15.75" x14ac:dyDescent="0.25">
      <c r="A33" s="25" t="s">
        <v>30</v>
      </c>
      <c r="B33" s="14">
        <v>80</v>
      </c>
      <c r="C33" s="14">
        <v>223</v>
      </c>
      <c r="D33" s="14">
        <v>5</v>
      </c>
      <c r="E33" s="16">
        <f t="shared" si="3"/>
        <v>308</v>
      </c>
      <c r="F33" s="19"/>
      <c r="G33" s="14">
        <v>0</v>
      </c>
      <c r="H33" s="14">
        <v>0</v>
      </c>
      <c r="I33" s="14">
        <v>0</v>
      </c>
      <c r="J33" s="16">
        <f t="shared" si="0"/>
        <v>0</v>
      </c>
      <c r="K33" s="19"/>
      <c r="L33" s="14">
        <v>69</v>
      </c>
      <c r="M33" s="14">
        <v>1</v>
      </c>
      <c r="N33" s="14">
        <v>218</v>
      </c>
      <c r="O33" s="14">
        <v>0</v>
      </c>
      <c r="P33" s="14">
        <v>0</v>
      </c>
      <c r="Q33" s="14">
        <v>0</v>
      </c>
      <c r="R33" s="14">
        <v>0</v>
      </c>
      <c r="S33" s="14">
        <v>268</v>
      </c>
      <c r="T33" s="14">
        <v>20</v>
      </c>
      <c r="U33" s="16">
        <f t="shared" si="1"/>
        <v>576</v>
      </c>
      <c r="V33" s="19"/>
      <c r="W33" s="20">
        <f t="shared" si="2"/>
        <v>884</v>
      </c>
    </row>
    <row r="34" spans="1:23" ht="16.5" thickBot="1" x14ac:dyDescent="0.3">
      <c r="A34" s="25" t="s">
        <v>31</v>
      </c>
      <c r="B34" s="15">
        <v>0</v>
      </c>
      <c r="C34" s="15">
        <v>1</v>
      </c>
      <c r="D34" s="15">
        <v>0</v>
      </c>
      <c r="E34" s="17">
        <f t="shared" si="3"/>
        <v>1</v>
      </c>
      <c r="F34" s="19"/>
      <c r="G34" s="15">
        <v>0</v>
      </c>
      <c r="H34" s="15">
        <v>0</v>
      </c>
      <c r="I34" s="15">
        <v>0</v>
      </c>
      <c r="J34" s="17">
        <f t="shared" si="0"/>
        <v>0</v>
      </c>
      <c r="K34" s="19"/>
      <c r="L34" s="15">
        <v>0</v>
      </c>
      <c r="M34" s="15">
        <v>0</v>
      </c>
      <c r="N34" s="15">
        <v>3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7">
        <f t="shared" si="1"/>
        <v>3</v>
      </c>
      <c r="V34" s="19"/>
      <c r="W34" s="26">
        <f t="shared" si="2"/>
        <v>4</v>
      </c>
    </row>
    <row r="35" spans="1:23" ht="16.5" thickTop="1" x14ac:dyDescent="0.25">
      <c r="A35" s="27" t="s">
        <v>32</v>
      </c>
      <c r="B35" s="28">
        <f>SUM(B4:B34)</f>
        <v>4541</v>
      </c>
      <c r="C35" s="28">
        <f>SUM(C4:C34)</f>
        <v>10306</v>
      </c>
      <c r="D35" s="28">
        <f>SUM(D4:D34)</f>
        <v>275</v>
      </c>
      <c r="E35" s="16">
        <f>SUM(E4:E34)</f>
        <v>15122</v>
      </c>
      <c r="F35" s="19"/>
      <c r="G35" s="28">
        <f t="shared" ref="G35:I35" si="4">SUM(G4:G34)</f>
        <v>0</v>
      </c>
      <c r="H35" s="28">
        <f t="shared" si="4"/>
        <v>10</v>
      </c>
      <c r="I35" s="28">
        <f t="shared" si="4"/>
        <v>3</v>
      </c>
      <c r="J35" s="16">
        <f>SUM(J4:J34)</f>
        <v>13</v>
      </c>
      <c r="K35" s="19"/>
      <c r="L35" s="28">
        <f t="shared" ref="L35:T35" si="5">SUM(L4:L34)</f>
        <v>4368</v>
      </c>
      <c r="M35" s="28">
        <f t="shared" si="5"/>
        <v>98</v>
      </c>
      <c r="N35" s="28">
        <f t="shared" si="5"/>
        <v>7604</v>
      </c>
      <c r="O35" s="28">
        <f t="shared" si="5"/>
        <v>40</v>
      </c>
      <c r="P35" s="28">
        <f t="shared" si="5"/>
        <v>1</v>
      </c>
      <c r="Q35" s="28">
        <f t="shared" si="5"/>
        <v>17</v>
      </c>
      <c r="R35" s="28">
        <f t="shared" si="5"/>
        <v>1</v>
      </c>
      <c r="S35" s="28">
        <f t="shared" si="5"/>
        <v>9011</v>
      </c>
      <c r="T35" s="28">
        <f t="shared" si="5"/>
        <v>588</v>
      </c>
      <c r="U35" s="16">
        <f>SUM(U4:U34)</f>
        <v>21728</v>
      </c>
      <c r="V35" s="19"/>
      <c r="W35" s="28">
        <f t="shared" ref="W35" si="6">SUM(W4:W34)</f>
        <v>36863</v>
      </c>
    </row>
  </sheetData>
  <mergeCells count="3">
    <mergeCell ref="B1:E1"/>
    <mergeCell ref="G1:J1"/>
    <mergeCell ref="L1:U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2B379-EBA0-4857-9863-A030F64C8D6C}">
  <dimension ref="A1:Y35"/>
  <sheetViews>
    <sheetView zoomScaleNormal="100" workbookViewId="0">
      <pane xSplit="1" topLeftCell="B1" activePane="topRight" state="frozen"/>
      <selection pane="topRight"/>
    </sheetView>
  </sheetViews>
  <sheetFormatPr defaultColWidth="9.140625" defaultRowHeight="15" x14ac:dyDescent="0.2"/>
  <cols>
    <col min="1" max="1" width="22.140625" style="7" bestFit="1" customWidth="1"/>
    <col min="2" max="5" width="12.7109375" style="9" customWidth="1"/>
    <col min="6" max="6" width="5.7109375" style="7" customWidth="1"/>
    <col min="7" max="7" width="13.85546875" style="9" bestFit="1" customWidth="1"/>
    <col min="8" max="10" width="12.7109375" style="9" customWidth="1"/>
    <col min="11" max="11" width="5.7109375" style="7" customWidth="1"/>
    <col min="12" max="21" width="12.7109375" style="9" customWidth="1"/>
    <col min="22" max="22" width="5.7109375" style="7" customWidth="1"/>
    <col min="23" max="23" width="13" style="9" bestFit="1" customWidth="1"/>
    <col min="24" max="24" width="5.7109375" style="7" customWidth="1"/>
    <col min="25" max="25" width="12.7109375" style="9" customWidth="1"/>
    <col min="26" max="16384" width="9.140625" style="7"/>
  </cols>
  <sheetData>
    <row r="1" spans="1:25" ht="15.75" x14ac:dyDescent="0.25">
      <c r="A1" s="18" t="s">
        <v>0</v>
      </c>
      <c r="B1" s="31" t="s">
        <v>38</v>
      </c>
      <c r="C1" s="31"/>
      <c r="D1" s="31"/>
      <c r="E1" s="31"/>
      <c r="F1" s="19"/>
      <c r="G1" s="32" t="s">
        <v>42</v>
      </c>
      <c r="H1" s="32"/>
      <c r="I1" s="32"/>
      <c r="J1" s="32"/>
      <c r="K1" s="19"/>
      <c r="L1" s="31" t="s">
        <v>54</v>
      </c>
      <c r="M1" s="31"/>
      <c r="N1" s="31"/>
      <c r="O1" s="31"/>
      <c r="P1" s="31"/>
      <c r="Q1" s="31"/>
      <c r="R1" s="31"/>
      <c r="S1" s="31"/>
      <c r="T1" s="31"/>
      <c r="U1" s="31"/>
      <c r="V1" s="19"/>
      <c r="W1" s="30" t="s">
        <v>57</v>
      </c>
      <c r="Y1" s="20"/>
    </row>
    <row r="2" spans="1:25" ht="15.75" x14ac:dyDescent="0.25">
      <c r="A2" s="19"/>
      <c r="B2" s="21"/>
      <c r="C2" s="21" t="s">
        <v>33</v>
      </c>
      <c r="D2" s="21" t="s">
        <v>34</v>
      </c>
      <c r="E2" s="16"/>
      <c r="F2" s="19"/>
      <c r="G2" s="22"/>
      <c r="H2" s="22"/>
      <c r="I2" s="21" t="s">
        <v>34</v>
      </c>
      <c r="J2" s="16"/>
      <c r="K2" s="19"/>
      <c r="L2" s="21" t="s">
        <v>43</v>
      </c>
      <c r="M2" s="21" t="s">
        <v>44</v>
      </c>
      <c r="N2" s="21"/>
      <c r="O2" s="21"/>
      <c r="P2" s="23" t="s">
        <v>45</v>
      </c>
      <c r="Q2" s="21" t="s">
        <v>43</v>
      </c>
      <c r="R2" s="21" t="s">
        <v>44</v>
      </c>
      <c r="S2" s="21" t="s">
        <v>33</v>
      </c>
      <c r="T2" s="21" t="s">
        <v>34</v>
      </c>
      <c r="U2" s="16"/>
      <c r="V2" s="19"/>
      <c r="W2" s="16"/>
      <c r="Y2" s="23" t="s">
        <v>56</v>
      </c>
    </row>
    <row r="3" spans="1:25" ht="15.75" x14ac:dyDescent="0.25">
      <c r="A3" s="19"/>
      <c r="B3" s="23" t="s">
        <v>35</v>
      </c>
      <c r="C3" s="23" t="s">
        <v>36</v>
      </c>
      <c r="D3" s="23" t="s">
        <v>37</v>
      </c>
      <c r="E3" s="24" t="s">
        <v>39</v>
      </c>
      <c r="F3" s="19"/>
      <c r="G3" s="23" t="s">
        <v>40</v>
      </c>
      <c r="H3" s="23" t="s">
        <v>41</v>
      </c>
      <c r="I3" s="21" t="s">
        <v>37</v>
      </c>
      <c r="J3" s="24" t="s">
        <v>39</v>
      </c>
      <c r="K3" s="19"/>
      <c r="L3" s="23" t="s">
        <v>46</v>
      </c>
      <c r="M3" s="23" t="s">
        <v>47</v>
      </c>
      <c r="N3" s="23" t="s">
        <v>48</v>
      </c>
      <c r="O3" s="23" t="s">
        <v>49</v>
      </c>
      <c r="P3" s="23" t="s">
        <v>50</v>
      </c>
      <c r="Q3" s="23" t="s">
        <v>51</v>
      </c>
      <c r="R3" s="23" t="s">
        <v>52</v>
      </c>
      <c r="S3" s="23" t="s">
        <v>53</v>
      </c>
      <c r="T3" s="23" t="s">
        <v>37</v>
      </c>
      <c r="U3" s="24" t="s">
        <v>39</v>
      </c>
      <c r="V3" s="19"/>
      <c r="W3" s="29"/>
      <c r="Y3" s="23" t="s">
        <v>55</v>
      </c>
    </row>
    <row r="4" spans="1:25" ht="15.75" x14ac:dyDescent="0.25">
      <c r="A4" s="25" t="s">
        <v>1</v>
      </c>
      <c r="B4" s="14">
        <v>111</v>
      </c>
      <c r="C4" s="14">
        <v>322</v>
      </c>
      <c r="D4" s="14">
        <v>2</v>
      </c>
      <c r="E4" s="16">
        <f>SUM(B4:D4)</f>
        <v>435</v>
      </c>
      <c r="F4" s="19"/>
      <c r="G4" s="14">
        <v>0</v>
      </c>
      <c r="H4" s="14">
        <v>0</v>
      </c>
      <c r="I4" s="14">
        <v>0</v>
      </c>
      <c r="J4" s="16">
        <f>SUM(G4:I4)</f>
        <v>0</v>
      </c>
      <c r="K4" s="19"/>
      <c r="L4" s="14">
        <v>59</v>
      </c>
      <c r="M4" s="14">
        <v>1</v>
      </c>
      <c r="N4" s="14">
        <v>115</v>
      </c>
      <c r="O4" s="14">
        <v>0</v>
      </c>
      <c r="P4" s="14">
        <v>0</v>
      </c>
      <c r="Q4" s="14">
        <v>1</v>
      </c>
      <c r="R4" s="14">
        <v>0</v>
      </c>
      <c r="S4" s="14">
        <v>166</v>
      </c>
      <c r="T4" s="14">
        <v>18</v>
      </c>
      <c r="U4" s="16">
        <f>SUM(L4:T4)</f>
        <v>360</v>
      </c>
      <c r="V4" s="19"/>
      <c r="W4" s="16">
        <v>2</v>
      </c>
      <c r="Y4" s="20">
        <f>E4+J4+U4+W4</f>
        <v>797</v>
      </c>
    </row>
    <row r="5" spans="1:25" ht="15.75" x14ac:dyDescent="0.25">
      <c r="A5" s="25" t="s">
        <v>2</v>
      </c>
      <c r="B5" s="14">
        <v>7</v>
      </c>
      <c r="C5" s="14">
        <v>20</v>
      </c>
      <c r="D5" s="14">
        <v>5</v>
      </c>
      <c r="E5" s="16">
        <f>SUM(B5:D5)</f>
        <v>32</v>
      </c>
      <c r="F5" s="19"/>
      <c r="G5" s="14">
        <v>0</v>
      </c>
      <c r="H5" s="14">
        <v>0</v>
      </c>
      <c r="I5" s="14">
        <v>0</v>
      </c>
      <c r="J5" s="16">
        <f t="shared" ref="J5:J34" si="0">SUM(G5:I5)</f>
        <v>0</v>
      </c>
      <c r="K5" s="19"/>
      <c r="L5" s="14">
        <v>0</v>
      </c>
      <c r="M5" s="14">
        <v>0</v>
      </c>
      <c r="N5" s="14">
        <v>12</v>
      </c>
      <c r="O5" s="14">
        <v>0</v>
      </c>
      <c r="P5" s="14">
        <v>0</v>
      </c>
      <c r="Q5" s="14">
        <v>0</v>
      </c>
      <c r="R5" s="14">
        <v>0</v>
      </c>
      <c r="S5" s="14">
        <v>44</v>
      </c>
      <c r="T5" s="14">
        <v>3</v>
      </c>
      <c r="U5" s="16">
        <f t="shared" ref="U5:U34" si="1">SUM(L5:T5)</f>
        <v>59</v>
      </c>
      <c r="V5" s="19"/>
      <c r="W5" s="16">
        <v>0</v>
      </c>
      <c r="Y5" s="20">
        <f t="shared" ref="Y5:Y34" si="2">E5+J5+U5+W5</f>
        <v>91</v>
      </c>
    </row>
    <row r="6" spans="1:25" ht="15.75" x14ac:dyDescent="0.25">
      <c r="A6" s="25" t="s">
        <v>3</v>
      </c>
      <c r="B6" s="14">
        <v>40</v>
      </c>
      <c r="C6" s="14">
        <v>124</v>
      </c>
      <c r="D6" s="14">
        <v>3</v>
      </c>
      <c r="E6" s="16">
        <f t="shared" ref="E6:E34" si="3">SUM(B6:D6)</f>
        <v>167</v>
      </c>
      <c r="F6" s="19"/>
      <c r="G6" s="14">
        <v>0</v>
      </c>
      <c r="H6" s="14">
        <v>0</v>
      </c>
      <c r="I6" s="14">
        <v>0</v>
      </c>
      <c r="J6" s="16">
        <f t="shared" si="0"/>
        <v>0</v>
      </c>
      <c r="K6" s="19"/>
      <c r="L6" s="14">
        <v>19</v>
      </c>
      <c r="M6" s="14">
        <v>0</v>
      </c>
      <c r="N6" s="14">
        <v>53</v>
      </c>
      <c r="O6" s="14">
        <v>0</v>
      </c>
      <c r="P6" s="14">
        <v>0</v>
      </c>
      <c r="Q6" s="14">
        <v>0</v>
      </c>
      <c r="R6" s="14">
        <v>0</v>
      </c>
      <c r="S6" s="14">
        <v>97</v>
      </c>
      <c r="T6" s="14">
        <v>10</v>
      </c>
      <c r="U6" s="16">
        <f t="shared" si="1"/>
        <v>179</v>
      </c>
      <c r="V6" s="19"/>
      <c r="W6" s="16">
        <v>14</v>
      </c>
      <c r="Y6" s="20">
        <f t="shared" si="2"/>
        <v>360</v>
      </c>
    </row>
    <row r="7" spans="1:25" ht="15.75" x14ac:dyDescent="0.25">
      <c r="A7" s="25" t="s">
        <v>4</v>
      </c>
      <c r="B7" s="14">
        <v>14</v>
      </c>
      <c r="C7" s="14">
        <v>72</v>
      </c>
      <c r="D7" s="14">
        <v>0</v>
      </c>
      <c r="E7" s="16">
        <f t="shared" si="3"/>
        <v>86</v>
      </c>
      <c r="F7" s="19"/>
      <c r="G7" s="14">
        <v>0</v>
      </c>
      <c r="H7" s="14">
        <v>0</v>
      </c>
      <c r="I7" s="14">
        <v>0</v>
      </c>
      <c r="J7" s="16">
        <f t="shared" si="0"/>
        <v>0</v>
      </c>
      <c r="K7" s="19"/>
      <c r="L7" s="14">
        <v>5</v>
      </c>
      <c r="M7" s="14">
        <v>0</v>
      </c>
      <c r="N7" s="14">
        <v>29</v>
      </c>
      <c r="O7" s="14">
        <v>0</v>
      </c>
      <c r="P7" s="14">
        <v>0</v>
      </c>
      <c r="Q7" s="14">
        <v>0</v>
      </c>
      <c r="R7" s="14">
        <v>0</v>
      </c>
      <c r="S7" s="14">
        <v>74</v>
      </c>
      <c r="T7" s="14">
        <v>3</v>
      </c>
      <c r="U7" s="16">
        <f t="shared" si="1"/>
        <v>111</v>
      </c>
      <c r="V7" s="19"/>
      <c r="W7" s="16">
        <v>12</v>
      </c>
      <c r="Y7" s="20">
        <f t="shared" si="2"/>
        <v>209</v>
      </c>
    </row>
    <row r="8" spans="1:25" ht="15.75" x14ac:dyDescent="0.25">
      <c r="A8" s="25" t="s">
        <v>5</v>
      </c>
      <c r="B8" s="14">
        <v>23</v>
      </c>
      <c r="C8" s="14">
        <v>40</v>
      </c>
      <c r="D8" s="14">
        <v>5</v>
      </c>
      <c r="E8" s="16">
        <f t="shared" si="3"/>
        <v>68</v>
      </c>
      <c r="F8" s="19"/>
      <c r="G8" s="14">
        <v>0</v>
      </c>
      <c r="H8" s="14">
        <v>0</v>
      </c>
      <c r="I8" s="14">
        <v>0</v>
      </c>
      <c r="J8" s="16">
        <f t="shared" si="0"/>
        <v>0</v>
      </c>
      <c r="K8" s="19"/>
      <c r="L8" s="14">
        <v>4</v>
      </c>
      <c r="M8" s="14">
        <v>0</v>
      </c>
      <c r="N8" s="14">
        <v>8</v>
      </c>
      <c r="O8" s="14">
        <v>0</v>
      </c>
      <c r="P8" s="14">
        <v>0</v>
      </c>
      <c r="Q8" s="14">
        <v>0</v>
      </c>
      <c r="R8" s="14">
        <v>0</v>
      </c>
      <c r="S8" s="14">
        <v>46</v>
      </c>
      <c r="T8" s="14">
        <v>1</v>
      </c>
      <c r="U8" s="16">
        <f t="shared" si="1"/>
        <v>59</v>
      </c>
      <c r="V8" s="19"/>
      <c r="W8" s="16">
        <v>10</v>
      </c>
      <c r="Y8" s="20">
        <f t="shared" si="2"/>
        <v>137</v>
      </c>
    </row>
    <row r="9" spans="1:25" ht="15.75" x14ac:dyDescent="0.25">
      <c r="A9" s="25" t="s">
        <v>6</v>
      </c>
      <c r="B9" s="14">
        <v>853</v>
      </c>
      <c r="C9" s="14">
        <v>2046</v>
      </c>
      <c r="D9" s="14">
        <v>52</v>
      </c>
      <c r="E9" s="16">
        <f t="shared" si="3"/>
        <v>2951</v>
      </c>
      <c r="F9" s="19"/>
      <c r="G9" s="14">
        <v>0</v>
      </c>
      <c r="H9" s="14">
        <v>1</v>
      </c>
      <c r="I9" s="14">
        <v>0</v>
      </c>
      <c r="J9" s="16">
        <f t="shared" si="0"/>
        <v>1</v>
      </c>
      <c r="K9" s="19"/>
      <c r="L9" s="14">
        <v>881</v>
      </c>
      <c r="M9" s="14">
        <v>8</v>
      </c>
      <c r="N9" s="14">
        <v>1420</v>
      </c>
      <c r="O9" s="14">
        <v>7</v>
      </c>
      <c r="P9" s="14">
        <v>0</v>
      </c>
      <c r="Q9" s="14">
        <v>9</v>
      </c>
      <c r="R9" s="14">
        <v>0</v>
      </c>
      <c r="S9" s="14">
        <v>1583</v>
      </c>
      <c r="T9" s="14">
        <v>108</v>
      </c>
      <c r="U9" s="16">
        <f t="shared" si="1"/>
        <v>4016</v>
      </c>
      <c r="V9" s="19"/>
      <c r="W9" s="16">
        <v>238</v>
      </c>
      <c r="Y9" s="20">
        <f t="shared" si="2"/>
        <v>7206</v>
      </c>
    </row>
    <row r="10" spans="1:25" ht="15.75" x14ac:dyDescent="0.25">
      <c r="A10" s="25" t="s">
        <v>7</v>
      </c>
      <c r="B10" s="14">
        <v>67</v>
      </c>
      <c r="C10" s="14">
        <v>228</v>
      </c>
      <c r="D10" s="14">
        <v>0</v>
      </c>
      <c r="E10" s="16">
        <f t="shared" si="3"/>
        <v>295</v>
      </c>
      <c r="F10" s="19"/>
      <c r="G10" s="14">
        <v>0</v>
      </c>
      <c r="H10" s="14">
        <v>1</v>
      </c>
      <c r="I10" s="14">
        <v>0</v>
      </c>
      <c r="J10" s="16">
        <f t="shared" si="0"/>
        <v>1</v>
      </c>
      <c r="K10" s="19"/>
      <c r="L10" s="14">
        <v>29</v>
      </c>
      <c r="M10" s="14">
        <v>2</v>
      </c>
      <c r="N10" s="14">
        <v>114</v>
      </c>
      <c r="O10" s="14">
        <v>0</v>
      </c>
      <c r="P10" s="14">
        <v>0</v>
      </c>
      <c r="Q10" s="14">
        <v>0</v>
      </c>
      <c r="R10" s="14">
        <v>0</v>
      </c>
      <c r="S10" s="14">
        <v>139</v>
      </c>
      <c r="T10" s="14">
        <v>3</v>
      </c>
      <c r="U10" s="16">
        <f t="shared" si="1"/>
        <v>287</v>
      </c>
      <c r="V10" s="19"/>
      <c r="W10" s="16">
        <v>2</v>
      </c>
      <c r="Y10" s="20">
        <f t="shared" si="2"/>
        <v>585</v>
      </c>
    </row>
    <row r="11" spans="1:25" ht="15.75" x14ac:dyDescent="0.25">
      <c r="A11" s="25" t="s">
        <v>8</v>
      </c>
      <c r="B11" s="14">
        <v>0</v>
      </c>
      <c r="C11" s="14">
        <v>33</v>
      </c>
      <c r="D11" s="14">
        <v>0</v>
      </c>
      <c r="E11" s="16">
        <f t="shared" si="3"/>
        <v>33</v>
      </c>
      <c r="F11" s="19"/>
      <c r="G11" s="14">
        <v>0</v>
      </c>
      <c r="H11" s="14">
        <v>0</v>
      </c>
      <c r="I11" s="14">
        <v>0</v>
      </c>
      <c r="J11" s="16">
        <f t="shared" si="0"/>
        <v>0</v>
      </c>
      <c r="K11" s="19"/>
      <c r="L11" s="14">
        <v>16</v>
      </c>
      <c r="M11" s="14">
        <v>0</v>
      </c>
      <c r="N11" s="14">
        <v>25</v>
      </c>
      <c r="O11" s="14">
        <v>0</v>
      </c>
      <c r="P11" s="14">
        <v>0</v>
      </c>
      <c r="Q11" s="14">
        <v>0</v>
      </c>
      <c r="R11" s="14">
        <v>0</v>
      </c>
      <c r="S11" s="14">
        <v>55</v>
      </c>
      <c r="T11" s="14">
        <v>3</v>
      </c>
      <c r="U11" s="16">
        <f t="shared" si="1"/>
        <v>99</v>
      </c>
      <c r="V11" s="19"/>
      <c r="W11" s="16">
        <v>6</v>
      </c>
      <c r="Y11" s="20">
        <f t="shared" si="2"/>
        <v>138</v>
      </c>
    </row>
    <row r="12" spans="1:25" ht="15.75" x14ac:dyDescent="0.25">
      <c r="A12" s="25" t="s">
        <v>9</v>
      </c>
      <c r="B12" s="14">
        <v>0</v>
      </c>
      <c r="C12" s="14">
        <v>85</v>
      </c>
      <c r="D12" s="14">
        <v>0</v>
      </c>
      <c r="E12" s="16">
        <f t="shared" si="3"/>
        <v>85</v>
      </c>
      <c r="F12" s="19"/>
      <c r="G12" s="14">
        <v>0</v>
      </c>
      <c r="H12" s="14">
        <v>0</v>
      </c>
      <c r="I12" s="14">
        <v>0</v>
      </c>
      <c r="J12" s="16">
        <f t="shared" si="0"/>
        <v>0</v>
      </c>
      <c r="K12" s="19"/>
      <c r="L12" s="14">
        <v>2</v>
      </c>
      <c r="M12" s="14">
        <v>0</v>
      </c>
      <c r="N12" s="14">
        <v>28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6">
        <f t="shared" si="1"/>
        <v>30</v>
      </c>
      <c r="V12" s="19"/>
      <c r="W12" s="16">
        <v>0</v>
      </c>
      <c r="Y12" s="20">
        <f t="shared" si="2"/>
        <v>115</v>
      </c>
    </row>
    <row r="13" spans="1:25" ht="15.75" x14ac:dyDescent="0.25">
      <c r="A13" s="25" t="s">
        <v>10</v>
      </c>
      <c r="B13" s="14">
        <v>31</v>
      </c>
      <c r="C13" s="14">
        <v>173</v>
      </c>
      <c r="D13" s="14">
        <v>0</v>
      </c>
      <c r="E13" s="16">
        <f t="shared" si="3"/>
        <v>204</v>
      </c>
      <c r="F13" s="19"/>
      <c r="G13" s="14">
        <v>0</v>
      </c>
      <c r="H13" s="14">
        <v>0</v>
      </c>
      <c r="I13" s="14">
        <v>0</v>
      </c>
      <c r="J13" s="16">
        <f t="shared" si="0"/>
        <v>0</v>
      </c>
      <c r="K13" s="19"/>
      <c r="L13" s="14">
        <v>21</v>
      </c>
      <c r="M13" s="14">
        <v>0</v>
      </c>
      <c r="N13" s="14">
        <v>21</v>
      </c>
      <c r="O13" s="14">
        <v>0</v>
      </c>
      <c r="P13" s="14">
        <v>0</v>
      </c>
      <c r="Q13" s="14">
        <v>0</v>
      </c>
      <c r="R13" s="14">
        <v>0</v>
      </c>
      <c r="S13" s="14">
        <v>49</v>
      </c>
      <c r="T13" s="14">
        <v>1</v>
      </c>
      <c r="U13" s="16">
        <f t="shared" si="1"/>
        <v>92</v>
      </c>
      <c r="V13" s="19"/>
      <c r="W13" s="16">
        <v>0</v>
      </c>
      <c r="Y13" s="20">
        <f t="shared" si="2"/>
        <v>296</v>
      </c>
    </row>
    <row r="14" spans="1:25" ht="15.75" x14ac:dyDescent="0.25">
      <c r="A14" s="25" t="s">
        <v>11</v>
      </c>
      <c r="B14" s="14">
        <v>381</v>
      </c>
      <c r="C14" s="14">
        <v>755</v>
      </c>
      <c r="D14" s="14">
        <v>25</v>
      </c>
      <c r="E14" s="16">
        <f t="shared" si="3"/>
        <v>1161</v>
      </c>
      <c r="F14" s="19"/>
      <c r="G14" s="14">
        <v>0</v>
      </c>
      <c r="H14" s="14">
        <v>0</v>
      </c>
      <c r="I14" s="14">
        <v>0</v>
      </c>
      <c r="J14" s="16">
        <f t="shared" si="0"/>
        <v>0</v>
      </c>
      <c r="K14" s="19"/>
      <c r="L14" s="14">
        <v>334</v>
      </c>
      <c r="M14" s="14">
        <v>6</v>
      </c>
      <c r="N14" s="14">
        <v>506</v>
      </c>
      <c r="O14" s="14">
        <v>8</v>
      </c>
      <c r="P14" s="14">
        <v>0</v>
      </c>
      <c r="Q14" s="14">
        <v>7</v>
      </c>
      <c r="R14" s="14">
        <v>1</v>
      </c>
      <c r="S14" s="14">
        <v>640</v>
      </c>
      <c r="T14" s="14">
        <v>69</v>
      </c>
      <c r="U14" s="16">
        <f t="shared" si="1"/>
        <v>1571</v>
      </c>
      <c r="V14" s="19"/>
      <c r="W14" s="16">
        <v>143</v>
      </c>
      <c r="Y14" s="20">
        <f t="shared" si="2"/>
        <v>2875</v>
      </c>
    </row>
    <row r="15" spans="1:25" ht="15.75" x14ac:dyDescent="0.25">
      <c r="A15" s="25" t="s">
        <v>12</v>
      </c>
      <c r="B15" s="14">
        <v>84</v>
      </c>
      <c r="C15" s="14">
        <v>191</v>
      </c>
      <c r="D15" s="14">
        <v>4</v>
      </c>
      <c r="E15" s="16">
        <f t="shared" si="3"/>
        <v>279</v>
      </c>
      <c r="F15" s="19"/>
      <c r="G15" s="14">
        <v>0</v>
      </c>
      <c r="H15" s="14">
        <v>0</v>
      </c>
      <c r="I15" s="14">
        <v>0</v>
      </c>
      <c r="J15" s="16">
        <f t="shared" si="0"/>
        <v>0</v>
      </c>
      <c r="K15" s="19"/>
      <c r="L15" s="14">
        <v>65</v>
      </c>
      <c r="M15" s="14">
        <v>0</v>
      </c>
      <c r="N15" s="14">
        <v>63</v>
      </c>
      <c r="O15" s="14">
        <v>0</v>
      </c>
      <c r="P15" s="14">
        <v>0</v>
      </c>
      <c r="Q15" s="14">
        <v>0</v>
      </c>
      <c r="R15" s="14">
        <v>0</v>
      </c>
      <c r="S15" s="14">
        <v>53</v>
      </c>
      <c r="T15" s="14">
        <v>2</v>
      </c>
      <c r="U15" s="16">
        <f t="shared" si="1"/>
        <v>183</v>
      </c>
      <c r="V15" s="19"/>
      <c r="W15" s="16">
        <v>8</v>
      </c>
      <c r="Y15" s="20">
        <f t="shared" si="2"/>
        <v>470</v>
      </c>
    </row>
    <row r="16" spans="1:25" ht="15.75" x14ac:dyDescent="0.25">
      <c r="A16" s="25" t="s">
        <v>13</v>
      </c>
      <c r="B16" s="14">
        <v>904</v>
      </c>
      <c r="C16" s="14">
        <v>2195</v>
      </c>
      <c r="D16" s="14">
        <v>60</v>
      </c>
      <c r="E16" s="16">
        <f t="shared" si="3"/>
        <v>3159</v>
      </c>
      <c r="F16" s="19"/>
      <c r="G16" s="14">
        <v>0</v>
      </c>
      <c r="H16" s="14">
        <v>2</v>
      </c>
      <c r="I16" s="14">
        <v>0</v>
      </c>
      <c r="J16" s="16">
        <f t="shared" si="0"/>
        <v>2</v>
      </c>
      <c r="K16" s="19"/>
      <c r="L16" s="14">
        <v>733</v>
      </c>
      <c r="M16" s="14">
        <v>7</v>
      </c>
      <c r="N16" s="14">
        <v>1161</v>
      </c>
      <c r="O16" s="14">
        <v>17</v>
      </c>
      <c r="P16" s="14">
        <v>0</v>
      </c>
      <c r="Q16" s="14">
        <v>6</v>
      </c>
      <c r="R16" s="14">
        <v>0</v>
      </c>
      <c r="S16" s="14">
        <v>1741</v>
      </c>
      <c r="T16" s="14">
        <v>81</v>
      </c>
      <c r="U16" s="16">
        <f t="shared" si="1"/>
        <v>3746</v>
      </c>
      <c r="V16" s="19"/>
      <c r="W16" s="16">
        <v>361</v>
      </c>
      <c r="Y16" s="20">
        <f t="shared" si="2"/>
        <v>7268</v>
      </c>
    </row>
    <row r="17" spans="1:25" ht="15.75" x14ac:dyDescent="0.25">
      <c r="A17" s="25" t="s">
        <v>14</v>
      </c>
      <c r="B17" s="14">
        <v>0</v>
      </c>
      <c r="C17" s="14">
        <v>20</v>
      </c>
      <c r="D17" s="14">
        <v>0</v>
      </c>
      <c r="E17" s="16">
        <f t="shared" si="3"/>
        <v>20</v>
      </c>
      <c r="F17" s="19"/>
      <c r="G17" s="14">
        <v>0</v>
      </c>
      <c r="H17" s="14">
        <v>0</v>
      </c>
      <c r="I17" s="14">
        <v>0</v>
      </c>
      <c r="J17" s="16">
        <f t="shared" si="0"/>
        <v>0</v>
      </c>
      <c r="K17" s="19"/>
      <c r="L17" s="14">
        <v>7</v>
      </c>
      <c r="M17" s="14">
        <v>0</v>
      </c>
      <c r="N17" s="14">
        <v>18</v>
      </c>
      <c r="O17" s="14">
        <v>0</v>
      </c>
      <c r="P17" s="14">
        <v>0</v>
      </c>
      <c r="Q17" s="14">
        <v>0</v>
      </c>
      <c r="R17" s="14">
        <v>0</v>
      </c>
      <c r="S17" s="14">
        <v>9</v>
      </c>
      <c r="T17" s="14">
        <v>0</v>
      </c>
      <c r="U17" s="16">
        <f t="shared" si="1"/>
        <v>34</v>
      </c>
      <c r="V17" s="19"/>
      <c r="W17" s="16">
        <v>0</v>
      </c>
      <c r="Y17" s="20">
        <f t="shared" si="2"/>
        <v>54</v>
      </c>
    </row>
    <row r="18" spans="1:25" ht="15.75" x14ac:dyDescent="0.25">
      <c r="A18" s="25" t="s">
        <v>15</v>
      </c>
      <c r="B18" s="14">
        <v>65</v>
      </c>
      <c r="C18" s="14">
        <v>96</v>
      </c>
      <c r="D18" s="14">
        <v>0</v>
      </c>
      <c r="E18" s="16">
        <f t="shared" si="3"/>
        <v>161</v>
      </c>
      <c r="F18" s="19"/>
      <c r="G18" s="14">
        <v>0</v>
      </c>
      <c r="H18" s="14">
        <v>0</v>
      </c>
      <c r="I18" s="14">
        <v>0</v>
      </c>
      <c r="J18" s="16">
        <f t="shared" si="0"/>
        <v>0</v>
      </c>
      <c r="K18" s="19"/>
      <c r="L18" s="14">
        <v>43</v>
      </c>
      <c r="M18" s="14">
        <v>0</v>
      </c>
      <c r="N18" s="14">
        <v>95</v>
      </c>
      <c r="O18" s="14">
        <v>0</v>
      </c>
      <c r="P18" s="14">
        <v>0</v>
      </c>
      <c r="Q18" s="14">
        <v>0</v>
      </c>
      <c r="R18" s="14">
        <v>0</v>
      </c>
      <c r="S18" s="14">
        <v>63</v>
      </c>
      <c r="T18" s="14">
        <v>2</v>
      </c>
      <c r="U18" s="16">
        <f t="shared" si="1"/>
        <v>203</v>
      </c>
      <c r="V18" s="19"/>
      <c r="W18" s="16">
        <v>5</v>
      </c>
      <c r="Y18" s="20">
        <f t="shared" si="2"/>
        <v>369</v>
      </c>
    </row>
    <row r="19" spans="1:25" ht="15.75" x14ac:dyDescent="0.25">
      <c r="A19" s="25" t="s">
        <v>16</v>
      </c>
      <c r="B19" s="14">
        <v>37</v>
      </c>
      <c r="C19" s="14">
        <v>47</v>
      </c>
      <c r="D19" s="14">
        <v>2</v>
      </c>
      <c r="E19" s="16">
        <f t="shared" si="3"/>
        <v>86</v>
      </c>
      <c r="F19" s="19"/>
      <c r="G19" s="14">
        <v>0</v>
      </c>
      <c r="H19" s="14">
        <v>0</v>
      </c>
      <c r="I19" s="14">
        <v>0</v>
      </c>
      <c r="J19" s="16">
        <f t="shared" si="0"/>
        <v>0</v>
      </c>
      <c r="K19" s="19"/>
      <c r="L19" s="14">
        <v>25</v>
      </c>
      <c r="M19" s="14">
        <v>0</v>
      </c>
      <c r="N19" s="14">
        <v>32</v>
      </c>
      <c r="O19" s="14">
        <v>0</v>
      </c>
      <c r="P19" s="14">
        <v>0</v>
      </c>
      <c r="Q19" s="14">
        <v>0</v>
      </c>
      <c r="R19" s="14">
        <v>0</v>
      </c>
      <c r="S19" s="14">
        <v>33</v>
      </c>
      <c r="T19" s="14">
        <v>12</v>
      </c>
      <c r="U19" s="16">
        <f t="shared" si="1"/>
        <v>102</v>
      </c>
      <c r="V19" s="19"/>
      <c r="W19" s="16">
        <v>63</v>
      </c>
      <c r="Y19" s="20">
        <f t="shared" si="2"/>
        <v>251</v>
      </c>
    </row>
    <row r="20" spans="1:25" ht="15.75" x14ac:dyDescent="0.25">
      <c r="A20" s="25" t="s">
        <v>17</v>
      </c>
      <c r="B20" s="14">
        <v>64</v>
      </c>
      <c r="C20" s="14">
        <v>320</v>
      </c>
      <c r="D20" s="14">
        <v>28</v>
      </c>
      <c r="E20" s="16">
        <f t="shared" si="3"/>
        <v>412</v>
      </c>
      <c r="F20" s="19"/>
      <c r="G20" s="14">
        <v>0</v>
      </c>
      <c r="H20" s="14">
        <v>0</v>
      </c>
      <c r="I20" s="14">
        <v>0</v>
      </c>
      <c r="J20" s="16">
        <f t="shared" si="0"/>
        <v>0</v>
      </c>
      <c r="K20" s="19"/>
      <c r="L20" s="14">
        <v>75</v>
      </c>
      <c r="M20" s="14">
        <v>0</v>
      </c>
      <c r="N20" s="14">
        <v>146</v>
      </c>
      <c r="O20" s="14">
        <v>0</v>
      </c>
      <c r="P20" s="14">
        <v>0</v>
      </c>
      <c r="Q20" s="14">
        <v>0</v>
      </c>
      <c r="R20" s="14">
        <v>0</v>
      </c>
      <c r="S20" s="14">
        <v>210</v>
      </c>
      <c r="T20" s="14">
        <v>17</v>
      </c>
      <c r="U20" s="16">
        <f t="shared" si="1"/>
        <v>448</v>
      </c>
      <c r="V20" s="19"/>
      <c r="W20" s="16">
        <v>45</v>
      </c>
      <c r="Y20" s="20">
        <f t="shared" si="2"/>
        <v>905</v>
      </c>
    </row>
    <row r="21" spans="1:25" ht="15.75" x14ac:dyDescent="0.25">
      <c r="A21" s="25" t="s">
        <v>18</v>
      </c>
      <c r="B21" s="14">
        <v>1089</v>
      </c>
      <c r="C21" s="14">
        <v>2490</v>
      </c>
      <c r="D21" s="14">
        <v>98</v>
      </c>
      <c r="E21" s="16">
        <f t="shared" si="3"/>
        <v>3677</v>
      </c>
      <c r="F21" s="19"/>
      <c r="G21" s="14">
        <v>0</v>
      </c>
      <c r="H21" s="14">
        <v>6</v>
      </c>
      <c r="I21" s="14">
        <v>0</v>
      </c>
      <c r="J21" s="16">
        <f t="shared" si="0"/>
        <v>6</v>
      </c>
      <c r="K21" s="19"/>
      <c r="L21" s="14">
        <v>815</v>
      </c>
      <c r="M21" s="14">
        <v>13</v>
      </c>
      <c r="N21" s="14">
        <v>1820</v>
      </c>
      <c r="O21" s="14">
        <v>8</v>
      </c>
      <c r="P21" s="14">
        <v>0</v>
      </c>
      <c r="Q21" s="14">
        <v>14</v>
      </c>
      <c r="R21" s="14">
        <v>4</v>
      </c>
      <c r="S21" s="14">
        <v>2024</v>
      </c>
      <c r="T21" s="14">
        <v>112</v>
      </c>
      <c r="U21" s="16">
        <f t="shared" si="1"/>
        <v>4810</v>
      </c>
      <c r="V21" s="19"/>
      <c r="W21" s="16">
        <v>212</v>
      </c>
      <c r="Y21" s="20">
        <f t="shared" si="2"/>
        <v>8705</v>
      </c>
    </row>
    <row r="22" spans="1:25" ht="15.75" x14ac:dyDescent="0.25">
      <c r="A22" s="25" t="s">
        <v>19</v>
      </c>
      <c r="B22" s="14">
        <v>24</v>
      </c>
      <c r="C22" s="14">
        <v>39</v>
      </c>
      <c r="D22" s="14">
        <v>1</v>
      </c>
      <c r="E22" s="16">
        <f t="shared" si="3"/>
        <v>64</v>
      </c>
      <c r="F22" s="19"/>
      <c r="G22" s="14">
        <v>0</v>
      </c>
      <c r="H22" s="14">
        <v>0</v>
      </c>
      <c r="I22" s="14">
        <v>0</v>
      </c>
      <c r="J22" s="16">
        <f t="shared" si="0"/>
        <v>0</v>
      </c>
      <c r="K22" s="19"/>
      <c r="L22" s="14">
        <v>13</v>
      </c>
      <c r="M22" s="14">
        <v>0</v>
      </c>
      <c r="N22" s="14">
        <v>7</v>
      </c>
      <c r="O22" s="14">
        <v>0</v>
      </c>
      <c r="P22" s="14">
        <v>0</v>
      </c>
      <c r="Q22" s="14">
        <v>0</v>
      </c>
      <c r="R22" s="14">
        <v>0</v>
      </c>
      <c r="S22" s="14">
        <v>31</v>
      </c>
      <c r="T22" s="14">
        <v>0</v>
      </c>
      <c r="U22" s="16">
        <f t="shared" si="1"/>
        <v>51</v>
      </c>
      <c r="V22" s="19"/>
      <c r="W22" s="16">
        <v>0</v>
      </c>
      <c r="Y22" s="20">
        <f t="shared" si="2"/>
        <v>115</v>
      </c>
    </row>
    <row r="23" spans="1:25" ht="15.75" x14ac:dyDescent="0.25">
      <c r="A23" s="25" t="s">
        <v>20</v>
      </c>
      <c r="B23" s="14">
        <v>8</v>
      </c>
      <c r="C23" s="14">
        <v>32</v>
      </c>
      <c r="D23" s="14">
        <v>1</v>
      </c>
      <c r="E23" s="16">
        <f t="shared" si="3"/>
        <v>41</v>
      </c>
      <c r="F23" s="19"/>
      <c r="G23" s="14">
        <v>0</v>
      </c>
      <c r="H23" s="14">
        <v>0</v>
      </c>
      <c r="I23" s="14">
        <v>0</v>
      </c>
      <c r="J23" s="16">
        <f t="shared" si="0"/>
        <v>0</v>
      </c>
      <c r="K23" s="19"/>
      <c r="L23" s="14">
        <v>1</v>
      </c>
      <c r="M23" s="14">
        <v>0</v>
      </c>
      <c r="N23" s="14">
        <v>19</v>
      </c>
      <c r="O23" s="14">
        <v>0</v>
      </c>
      <c r="P23" s="14">
        <v>0</v>
      </c>
      <c r="Q23" s="14">
        <v>0</v>
      </c>
      <c r="R23" s="14">
        <v>0</v>
      </c>
      <c r="S23" s="14">
        <v>12</v>
      </c>
      <c r="T23" s="14">
        <v>0</v>
      </c>
      <c r="U23" s="16">
        <f t="shared" si="1"/>
        <v>32</v>
      </c>
      <c r="V23" s="19"/>
      <c r="W23" s="16">
        <v>0</v>
      </c>
      <c r="Y23" s="20">
        <f t="shared" si="2"/>
        <v>73</v>
      </c>
    </row>
    <row r="24" spans="1:25" ht="15.75" x14ac:dyDescent="0.25">
      <c r="A24" s="25" t="s">
        <v>21</v>
      </c>
      <c r="B24" s="14">
        <v>10</v>
      </c>
      <c r="C24" s="14">
        <v>40</v>
      </c>
      <c r="D24" s="14">
        <v>0</v>
      </c>
      <c r="E24" s="16">
        <f t="shared" si="3"/>
        <v>50</v>
      </c>
      <c r="F24" s="19"/>
      <c r="G24" s="14">
        <v>0</v>
      </c>
      <c r="H24" s="14">
        <v>0</v>
      </c>
      <c r="I24" s="14">
        <v>0</v>
      </c>
      <c r="J24" s="16">
        <f t="shared" si="0"/>
        <v>0</v>
      </c>
      <c r="K24" s="19"/>
      <c r="L24" s="14">
        <v>4</v>
      </c>
      <c r="M24" s="14">
        <v>0</v>
      </c>
      <c r="N24" s="14">
        <v>4</v>
      </c>
      <c r="O24" s="14">
        <v>0</v>
      </c>
      <c r="P24" s="14">
        <v>0</v>
      </c>
      <c r="Q24" s="14">
        <v>0</v>
      </c>
      <c r="R24" s="14">
        <v>0</v>
      </c>
      <c r="S24" s="14">
        <v>36</v>
      </c>
      <c r="T24" s="14">
        <v>0</v>
      </c>
      <c r="U24" s="16">
        <f t="shared" si="1"/>
        <v>44</v>
      </c>
      <c r="V24" s="19"/>
      <c r="W24" s="16">
        <v>0</v>
      </c>
      <c r="Y24" s="20">
        <f t="shared" si="2"/>
        <v>94</v>
      </c>
    </row>
    <row r="25" spans="1:25" ht="15.75" x14ac:dyDescent="0.25">
      <c r="A25" s="25" t="s">
        <v>22</v>
      </c>
      <c r="B25" s="14">
        <v>46</v>
      </c>
      <c r="C25" s="14">
        <v>73</v>
      </c>
      <c r="D25" s="14">
        <v>4</v>
      </c>
      <c r="E25" s="16">
        <f t="shared" si="3"/>
        <v>123</v>
      </c>
      <c r="F25" s="19"/>
      <c r="G25" s="14">
        <v>0</v>
      </c>
      <c r="H25" s="14">
        <v>0</v>
      </c>
      <c r="I25" s="14">
        <v>0</v>
      </c>
      <c r="J25" s="16">
        <f t="shared" si="0"/>
        <v>0</v>
      </c>
      <c r="K25" s="19"/>
      <c r="L25" s="14">
        <v>51</v>
      </c>
      <c r="M25" s="14">
        <v>0</v>
      </c>
      <c r="N25" s="14">
        <v>16</v>
      </c>
      <c r="O25" s="14">
        <v>0</v>
      </c>
      <c r="P25" s="14">
        <v>0</v>
      </c>
      <c r="Q25" s="14">
        <v>0</v>
      </c>
      <c r="R25" s="14">
        <v>0</v>
      </c>
      <c r="S25" s="14">
        <v>22</v>
      </c>
      <c r="T25" s="14">
        <v>1</v>
      </c>
      <c r="U25" s="16">
        <f t="shared" si="1"/>
        <v>90</v>
      </c>
      <c r="V25" s="19"/>
      <c r="W25" s="16">
        <v>51</v>
      </c>
      <c r="Y25" s="20">
        <f t="shared" si="2"/>
        <v>264</v>
      </c>
    </row>
    <row r="26" spans="1:25" ht="15.75" x14ac:dyDescent="0.25">
      <c r="A26" s="25" t="s">
        <v>23</v>
      </c>
      <c r="B26" s="14">
        <v>3</v>
      </c>
      <c r="C26" s="14">
        <v>38</v>
      </c>
      <c r="D26" s="14">
        <v>0</v>
      </c>
      <c r="E26" s="16">
        <f t="shared" si="3"/>
        <v>41</v>
      </c>
      <c r="F26" s="19"/>
      <c r="G26" s="14">
        <v>0</v>
      </c>
      <c r="H26" s="14">
        <v>0</v>
      </c>
      <c r="I26" s="14">
        <v>0</v>
      </c>
      <c r="J26" s="16">
        <f t="shared" si="0"/>
        <v>0</v>
      </c>
      <c r="K26" s="19"/>
      <c r="L26" s="14">
        <v>7</v>
      </c>
      <c r="M26" s="14">
        <v>0</v>
      </c>
      <c r="N26" s="14">
        <v>38</v>
      </c>
      <c r="O26" s="14">
        <v>0</v>
      </c>
      <c r="P26" s="14">
        <v>0</v>
      </c>
      <c r="Q26" s="14">
        <v>0</v>
      </c>
      <c r="R26" s="14">
        <v>0</v>
      </c>
      <c r="S26" s="14">
        <v>9</v>
      </c>
      <c r="T26" s="14">
        <v>2</v>
      </c>
      <c r="U26" s="16">
        <f t="shared" si="1"/>
        <v>56</v>
      </c>
      <c r="V26" s="19"/>
      <c r="W26" s="16">
        <v>0</v>
      </c>
      <c r="Y26" s="20">
        <f t="shared" si="2"/>
        <v>97</v>
      </c>
    </row>
    <row r="27" spans="1:25" ht="15.75" x14ac:dyDescent="0.25">
      <c r="A27" s="25" t="s">
        <v>24</v>
      </c>
      <c r="B27" s="14">
        <v>47</v>
      </c>
      <c r="C27" s="14">
        <v>182</v>
      </c>
      <c r="D27" s="14">
        <v>2</v>
      </c>
      <c r="E27" s="16">
        <f t="shared" si="3"/>
        <v>231</v>
      </c>
      <c r="F27" s="19"/>
      <c r="G27" s="14">
        <v>0</v>
      </c>
      <c r="H27" s="14">
        <v>0</v>
      </c>
      <c r="I27" s="14">
        <v>0</v>
      </c>
      <c r="J27" s="16">
        <f t="shared" si="0"/>
        <v>0</v>
      </c>
      <c r="K27" s="19"/>
      <c r="L27" s="14">
        <v>11</v>
      </c>
      <c r="M27" s="14">
        <v>0</v>
      </c>
      <c r="N27" s="14">
        <v>39</v>
      </c>
      <c r="O27" s="14">
        <v>0</v>
      </c>
      <c r="P27" s="14">
        <v>0</v>
      </c>
      <c r="Q27" s="14">
        <v>0</v>
      </c>
      <c r="R27" s="14">
        <v>0</v>
      </c>
      <c r="S27" s="14">
        <v>111</v>
      </c>
      <c r="T27" s="14">
        <v>6</v>
      </c>
      <c r="U27" s="16">
        <f t="shared" si="1"/>
        <v>167</v>
      </c>
      <c r="V27" s="19"/>
      <c r="W27" s="16">
        <v>12</v>
      </c>
      <c r="Y27" s="20">
        <f t="shared" si="2"/>
        <v>410</v>
      </c>
    </row>
    <row r="28" spans="1:25" ht="15.75" x14ac:dyDescent="0.25">
      <c r="A28" s="25" t="s">
        <v>25</v>
      </c>
      <c r="B28" s="14">
        <v>11</v>
      </c>
      <c r="C28" s="14">
        <v>15</v>
      </c>
      <c r="D28" s="14">
        <v>0</v>
      </c>
      <c r="E28" s="16">
        <f t="shared" si="3"/>
        <v>26</v>
      </c>
      <c r="F28" s="19"/>
      <c r="G28" s="14">
        <v>0</v>
      </c>
      <c r="H28" s="14">
        <v>0</v>
      </c>
      <c r="I28" s="14">
        <v>0</v>
      </c>
      <c r="J28" s="16">
        <f t="shared" si="0"/>
        <v>0</v>
      </c>
      <c r="K28" s="19"/>
      <c r="L28" s="14">
        <v>0</v>
      </c>
      <c r="M28" s="14">
        <v>0</v>
      </c>
      <c r="N28" s="14">
        <v>29</v>
      </c>
      <c r="O28" s="14">
        <v>0</v>
      </c>
      <c r="P28" s="14">
        <v>0</v>
      </c>
      <c r="Q28" s="14">
        <v>0</v>
      </c>
      <c r="R28" s="14">
        <v>0</v>
      </c>
      <c r="S28" s="14">
        <v>15</v>
      </c>
      <c r="T28" s="14">
        <v>3</v>
      </c>
      <c r="U28" s="16">
        <f t="shared" si="1"/>
        <v>47</v>
      </c>
      <c r="V28" s="19"/>
      <c r="W28" s="16">
        <v>0</v>
      </c>
      <c r="Y28" s="20">
        <f t="shared" si="2"/>
        <v>73</v>
      </c>
    </row>
    <row r="29" spans="1:25" ht="15.75" x14ac:dyDescent="0.25">
      <c r="A29" s="25" t="s">
        <v>26</v>
      </c>
      <c r="B29" s="14">
        <v>149</v>
      </c>
      <c r="C29" s="14">
        <v>578</v>
      </c>
      <c r="D29" s="14">
        <v>20</v>
      </c>
      <c r="E29" s="16">
        <f t="shared" si="3"/>
        <v>747</v>
      </c>
      <c r="F29" s="19"/>
      <c r="G29" s="14">
        <v>0</v>
      </c>
      <c r="H29" s="14">
        <v>0</v>
      </c>
      <c r="I29" s="14">
        <v>0</v>
      </c>
      <c r="J29" s="16">
        <f t="shared" si="0"/>
        <v>0</v>
      </c>
      <c r="K29" s="19"/>
      <c r="L29" s="14">
        <v>88</v>
      </c>
      <c r="M29" s="14">
        <v>1</v>
      </c>
      <c r="N29" s="14">
        <v>161</v>
      </c>
      <c r="O29" s="14">
        <v>0</v>
      </c>
      <c r="P29" s="14">
        <v>0</v>
      </c>
      <c r="Q29" s="14">
        <v>1</v>
      </c>
      <c r="R29" s="14">
        <v>0</v>
      </c>
      <c r="S29" s="14">
        <v>279</v>
      </c>
      <c r="T29" s="14">
        <v>18</v>
      </c>
      <c r="U29" s="16">
        <f t="shared" si="1"/>
        <v>548</v>
      </c>
      <c r="V29" s="19"/>
      <c r="W29" s="16">
        <v>15</v>
      </c>
      <c r="Y29" s="20">
        <f t="shared" si="2"/>
        <v>1310</v>
      </c>
    </row>
    <row r="30" spans="1:25" ht="15.75" x14ac:dyDescent="0.25">
      <c r="A30" s="25" t="s">
        <v>27</v>
      </c>
      <c r="B30" s="14">
        <v>66</v>
      </c>
      <c r="C30" s="14">
        <v>266</v>
      </c>
      <c r="D30" s="14">
        <v>2</v>
      </c>
      <c r="E30" s="16">
        <f t="shared" si="3"/>
        <v>334</v>
      </c>
      <c r="F30" s="19"/>
      <c r="G30" s="14">
        <v>0</v>
      </c>
      <c r="H30" s="14">
        <v>0</v>
      </c>
      <c r="I30" s="14">
        <v>0</v>
      </c>
      <c r="J30" s="16">
        <f t="shared" si="0"/>
        <v>0</v>
      </c>
      <c r="K30" s="19"/>
      <c r="L30" s="14">
        <v>122</v>
      </c>
      <c r="M30" s="14">
        <v>3</v>
      </c>
      <c r="N30" s="14">
        <v>104</v>
      </c>
      <c r="O30" s="14">
        <v>0</v>
      </c>
      <c r="P30" s="14">
        <v>0</v>
      </c>
      <c r="Q30" s="14">
        <v>0</v>
      </c>
      <c r="R30" s="14">
        <v>0</v>
      </c>
      <c r="S30" s="14">
        <v>189</v>
      </c>
      <c r="T30" s="14">
        <v>4</v>
      </c>
      <c r="U30" s="16">
        <f t="shared" si="1"/>
        <v>422</v>
      </c>
      <c r="V30" s="19"/>
      <c r="W30" s="16">
        <v>15</v>
      </c>
      <c r="Y30" s="20">
        <f t="shared" si="2"/>
        <v>771</v>
      </c>
    </row>
    <row r="31" spans="1:25" ht="15.75" x14ac:dyDescent="0.25">
      <c r="A31" s="25" t="s">
        <v>28</v>
      </c>
      <c r="B31" s="14">
        <v>22</v>
      </c>
      <c r="C31" s="14">
        <v>84</v>
      </c>
      <c r="D31" s="14">
        <v>1</v>
      </c>
      <c r="E31" s="16">
        <f t="shared" si="3"/>
        <v>107</v>
      </c>
      <c r="F31" s="19"/>
      <c r="G31" s="14">
        <v>0</v>
      </c>
      <c r="H31" s="14">
        <v>0</v>
      </c>
      <c r="I31" s="14">
        <v>0</v>
      </c>
      <c r="J31" s="16">
        <f t="shared" si="0"/>
        <v>0</v>
      </c>
      <c r="K31" s="19"/>
      <c r="L31" s="14">
        <v>20</v>
      </c>
      <c r="M31" s="14">
        <v>0</v>
      </c>
      <c r="N31" s="14">
        <v>56</v>
      </c>
      <c r="O31" s="14">
        <v>0</v>
      </c>
      <c r="P31" s="14">
        <v>0</v>
      </c>
      <c r="Q31" s="14">
        <v>0</v>
      </c>
      <c r="R31" s="14">
        <v>0</v>
      </c>
      <c r="S31" s="14">
        <v>76</v>
      </c>
      <c r="T31" s="14">
        <v>4</v>
      </c>
      <c r="U31" s="16">
        <f t="shared" si="1"/>
        <v>156</v>
      </c>
      <c r="V31" s="19"/>
      <c r="W31" s="16">
        <v>21</v>
      </c>
      <c r="Y31" s="20">
        <f t="shared" si="2"/>
        <v>284</v>
      </c>
    </row>
    <row r="32" spans="1:25" ht="15.75" x14ac:dyDescent="0.25">
      <c r="A32" s="25" t="s">
        <v>29</v>
      </c>
      <c r="B32" s="14">
        <v>7</v>
      </c>
      <c r="C32" s="14">
        <v>98</v>
      </c>
      <c r="D32" s="14">
        <v>0</v>
      </c>
      <c r="E32" s="16">
        <f t="shared" si="3"/>
        <v>105</v>
      </c>
      <c r="F32" s="19"/>
      <c r="G32" s="14">
        <v>0</v>
      </c>
      <c r="H32" s="14">
        <v>0</v>
      </c>
      <c r="I32" s="14">
        <v>0</v>
      </c>
      <c r="J32" s="16">
        <f t="shared" si="0"/>
        <v>0</v>
      </c>
      <c r="K32" s="19"/>
      <c r="L32" s="14">
        <v>11</v>
      </c>
      <c r="M32" s="14">
        <v>0</v>
      </c>
      <c r="N32" s="14">
        <v>50</v>
      </c>
      <c r="O32" s="14">
        <v>0</v>
      </c>
      <c r="P32" s="14">
        <v>0</v>
      </c>
      <c r="Q32" s="14">
        <v>2</v>
      </c>
      <c r="R32" s="14">
        <v>0</v>
      </c>
      <c r="S32" s="14">
        <v>100</v>
      </c>
      <c r="T32" s="14">
        <v>6</v>
      </c>
      <c r="U32" s="16">
        <f t="shared" si="1"/>
        <v>169</v>
      </c>
      <c r="V32" s="19"/>
      <c r="W32" s="16">
        <v>32</v>
      </c>
      <c r="Y32" s="20">
        <f t="shared" si="2"/>
        <v>306</v>
      </c>
    </row>
    <row r="33" spans="1:25" ht="15.75" x14ac:dyDescent="0.25">
      <c r="A33" s="25" t="s">
        <v>30</v>
      </c>
      <c r="B33" s="14">
        <v>63</v>
      </c>
      <c r="C33" s="14">
        <v>208</v>
      </c>
      <c r="D33" s="14">
        <v>3</v>
      </c>
      <c r="E33" s="16">
        <f t="shared" si="3"/>
        <v>274</v>
      </c>
      <c r="F33" s="19"/>
      <c r="G33" s="14">
        <v>0</v>
      </c>
      <c r="H33" s="14">
        <v>0</v>
      </c>
      <c r="I33" s="14">
        <v>0</v>
      </c>
      <c r="J33" s="16">
        <f t="shared" si="0"/>
        <v>0</v>
      </c>
      <c r="K33" s="19"/>
      <c r="L33" s="14">
        <v>54</v>
      </c>
      <c r="M33" s="14">
        <v>0</v>
      </c>
      <c r="N33" s="14">
        <v>159</v>
      </c>
      <c r="O33" s="14">
        <v>0</v>
      </c>
      <c r="P33" s="14">
        <v>0</v>
      </c>
      <c r="Q33" s="14">
        <v>3</v>
      </c>
      <c r="R33" s="14">
        <v>0</v>
      </c>
      <c r="S33" s="14">
        <v>222</v>
      </c>
      <c r="T33" s="14">
        <v>16</v>
      </c>
      <c r="U33" s="16">
        <f t="shared" si="1"/>
        <v>454</v>
      </c>
      <c r="V33" s="19"/>
      <c r="W33" s="16">
        <v>11</v>
      </c>
      <c r="Y33" s="20">
        <f t="shared" si="2"/>
        <v>739</v>
      </c>
    </row>
    <row r="34" spans="1:25" ht="16.5" thickBot="1" x14ac:dyDescent="0.3">
      <c r="A34" s="25" t="s">
        <v>31</v>
      </c>
      <c r="B34" s="15">
        <v>0</v>
      </c>
      <c r="C34" s="15">
        <v>0</v>
      </c>
      <c r="D34" s="15">
        <v>0</v>
      </c>
      <c r="E34" s="17">
        <f t="shared" si="3"/>
        <v>0</v>
      </c>
      <c r="F34" s="19"/>
      <c r="G34" s="15">
        <v>0</v>
      </c>
      <c r="H34" s="15">
        <v>0</v>
      </c>
      <c r="I34" s="15">
        <v>0</v>
      </c>
      <c r="J34" s="17">
        <f t="shared" si="0"/>
        <v>0</v>
      </c>
      <c r="K34" s="19"/>
      <c r="L34" s="15">
        <v>0</v>
      </c>
      <c r="M34" s="15">
        <v>0</v>
      </c>
      <c r="N34" s="15">
        <v>1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7">
        <f t="shared" si="1"/>
        <v>1</v>
      </c>
      <c r="V34" s="19"/>
      <c r="W34" s="17">
        <v>0</v>
      </c>
      <c r="Y34" s="26">
        <f t="shared" si="2"/>
        <v>1</v>
      </c>
    </row>
    <row r="35" spans="1:25" ht="16.5" thickTop="1" x14ac:dyDescent="0.25">
      <c r="A35" s="27" t="s">
        <v>32</v>
      </c>
      <c r="B35" s="28">
        <f>SUM(B4:B34)</f>
        <v>4226</v>
      </c>
      <c r="C35" s="28">
        <f>SUM(C4:C34)</f>
        <v>10910</v>
      </c>
      <c r="D35" s="28">
        <f>SUM(D4:D34)</f>
        <v>318</v>
      </c>
      <c r="E35" s="16">
        <f>SUM(E4:E34)</f>
        <v>15454</v>
      </c>
      <c r="F35" s="19"/>
      <c r="G35" s="28">
        <f t="shared" ref="G35:I35" si="4">SUM(G4:G34)</f>
        <v>0</v>
      </c>
      <c r="H35" s="28">
        <f t="shared" si="4"/>
        <v>10</v>
      </c>
      <c r="I35" s="28">
        <f t="shared" si="4"/>
        <v>0</v>
      </c>
      <c r="J35" s="16">
        <f>SUM(J4:J34)</f>
        <v>10</v>
      </c>
      <c r="K35" s="19"/>
      <c r="L35" s="28">
        <f t="shared" ref="L35:T35" si="5">SUM(L4:L34)</f>
        <v>3515</v>
      </c>
      <c r="M35" s="28">
        <f t="shared" si="5"/>
        <v>41</v>
      </c>
      <c r="N35" s="28">
        <f t="shared" si="5"/>
        <v>6349</v>
      </c>
      <c r="O35" s="28">
        <f t="shared" si="5"/>
        <v>40</v>
      </c>
      <c r="P35" s="28">
        <f t="shared" si="5"/>
        <v>0</v>
      </c>
      <c r="Q35" s="28">
        <f t="shared" si="5"/>
        <v>43</v>
      </c>
      <c r="R35" s="28">
        <f t="shared" si="5"/>
        <v>5</v>
      </c>
      <c r="S35" s="28">
        <f t="shared" si="5"/>
        <v>8128</v>
      </c>
      <c r="T35" s="28">
        <f t="shared" si="5"/>
        <v>505</v>
      </c>
      <c r="U35" s="16">
        <f>SUM(U4:U34)</f>
        <v>18626</v>
      </c>
      <c r="V35" s="19"/>
      <c r="W35" s="16">
        <f>SUM(W4:W34)</f>
        <v>1278</v>
      </c>
      <c r="Y35" s="28">
        <f t="shared" ref="Y35" si="6">SUM(Y4:Y34)</f>
        <v>35368</v>
      </c>
    </row>
  </sheetData>
  <mergeCells count="3">
    <mergeCell ref="B1:E1"/>
    <mergeCell ref="G1:J1"/>
    <mergeCell ref="L1:U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5A0B5-9FEB-4F64-9F50-4D55D080529E}">
  <dimension ref="A1:Y35"/>
  <sheetViews>
    <sheetView zoomScaleNormal="100" workbookViewId="0">
      <pane xSplit="1" topLeftCell="B1" activePane="topRight" state="frozen"/>
      <selection pane="topRight"/>
    </sheetView>
  </sheetViews>
  <sheetFormatPr defaultColWidth="9.140625" defaultRowHeight="15" x14ac:dyDescent="0.2"/>
  <cols>
    <col min="1" max="1" width="22.140625" style="7" bestFit="1" customWidth="1"/>
    <col min="2" max="5" width="12.7109375" style="9" customWidth="1"/>
    <col min="6" max="6" width="5.7109375" style="7" customWidth="1"/>
    <col min="7" max="7" width="13.85546875" style="9" bestFit="1" customWidth="1"/>
    <col min="8" max="10" width="12.7109375" style="9" customWidth="1"/>
    <col min="11" max="11" width="5.7109375" style="7" customWidth="1"/>
    <col min="12" max="21" width="12.7109375" style="9" customWidth="1"/>
    <col min="22" max="22" width="5.7109375" style="7" customWidth="1"/>
    <col min="23" max="23" width="13" style="9" bestFit="1" customWidth="1"/>
    <col min="24" max="24" width="5.7109375" style="7" customWidth="1"/>
    <col min="25" max="25" width="12.7109375" style="9" customWidth="1"/>
    <col min="26" max="16384" width="9.140625" style="7"/>
  </cols>
  <sheetData>
    <row r="1" spans="1:25" ht="15.75" x14ac:dyDescent="0.25">
      <c r="A1" s="1" t="s">
        <v>0</v>
      </c>
      <c r="B1" s="33" t="s">
        <v>38</v>
      </c>
      <c r="C1" s="33"/>
      <c r="D1" s="33"/>
      <c r="E1" s="33"/>
      <c r="G1" s="34" t="s">
        <v>42</v>
      </c>
      <c r="H1" s="34"/>
      <c r="I1" s="34"/>
      <c r="J1" s="34"/>
      <c r="L1" s="33" t="s">
        <v>54</v>
      </c>
      <c r="M1" s="33"/>
      <c r="N1" s="33"/>
      <c r="O1" s="33"/>
      <c r="P1" s="33"/>
      <c r="Q1" s="33"/>
      <c r="R1" s="33"/>
      <c r="S1" s="33"/>
      <c r="T1" s="33"/>
      <c r="U1" s="33"/>
      <c r="W1" s="30" t="s">
        <v>57</v>
      </c>
    </row>
    <row r="2" spans="1:25" ht="15.75" x14ac:dyDescent="0.25">
      <c r="B2" s="4"/>
      <c r="C2" s="4" t="s">
        <v>33</v>
      </c>
      <c r="D2" s="4" t="s">
        <v>34</v>
      </c>
      <c r="E2" s="8"/>
      <c r="G2" s="12"/>
      <c r="H2" s="12"/>
      <c r="I2" s="4" t="s">
        <v>34</v>
      </c>
      <c r="J2" s="8"/>
      <c r="L2" s="4" t="s">
        <v>43</v>
      </c>
      <c r="M2" s="4" t="s">
        <v>44</v>
      </c>
      <c r="N2" s="4"/>
      <c r="O2" s="4"/>
      <c r="P2" s="5" t="s">
        <v>45</v>
      </c>
      <c r="Q2" s="4" t="s">
        <v>43</v>
      </c>
      <c r="R2" s="4" t="s">
        <v>44</v>
      </c>
      <c r="S2" s="4" t="s">
        <v>33</v>
      </c>
      <c r="T2" s="4" t="s">
        <v>34</v>
      </c>
      <c r="U2" s="8"/>
      <c r="W2" s="16"/>
      <c r="Y2" s="5" t="s">
        <v>56</v>
      </c>
    </row>
    <row r="3" spans="1:25" ht="15.75" x14ac:dyDescent="0.25">
      <c r="B3" s="5" t="s">
        <v>35</v>
      </c>
      <c r="C3" s="5" t="s">
        <v>36</v>
      </c>
      <c r="D3" s="5" t="s">
        <v>37</v>
      </c>
      <c r="E3" s="6" t="s">
        <v>39</v>
      </c>
      <c r="G3" s="5" t="s">
        <v>40</v>
      </c>
      <c r="H3" s="5" t="s">
        <v>41</v>
      </c>
      <c r="I3" s="4" t="s">
        <v>37</v>
      </c>
      <c r="J3" s="6" t="s">
        <v>39</v>
      </c>
      <c r="L3" s="5" t="s">
        <v>46</v>
      </c>
      <c r="M3" s="5" t="s">
        <v>47</v>
      </c>
      <c r="N3" s="5" t="s">
        <v>48</v>
      </c>
      <c r="O3" s="5" t="s">
        <v>49</v>
      </c>
      <c r="P3" s="5" t="s">
        <v>50</v>
      </c>
      <c r="Q3" s="5" t="s">
        <v>51</v>
      </c>
      <c r="R3" s="5" t="s">
        <v>52</v>
      </c>
      <c r="S3" s="5" t="s">
        <v>53</v>
      </c>
      <c r="T3" s="5" t="s">
        <v>37</v>
      </c>
      <c r="U3" s="6" t="s">
        <v>39</v>
      </c>
      <c r="W3" s="29"/>
      <c r="Y3" s="5" t="s">
        <v>55</v>
      </c>
    </row>
    <row r="4" spans="1:25" ht="15.75" x14ac:dyDescent="0.25">
      <c r="A4" s="2" t="s">
        <v>1</v>
      </c>
      <c r="B4" s="14">
        <v>104</v>
      </c>
      <c r="C4" s="14">
        <v>363</v>
      </c>
      <c r="D4" s="14">
        <v>3</v>
      </c>
      <c r="E4" s="8">
        <f>SUM(B4:D4)</f>
        <v>470</v>
      </c>
      <c r="G4" s="14">
        <v>0</v>
      </c>
      <c r="H4" s="14">
        <v>0</v>
      </c>
      <c r="I4" s="14">
        <v>0</v>
      </c>
      <c r="J4" s="8">
        <f>SUM(G4:I4)</f>
        <v>0</v>
      </c>
      <c r="L4" s="14">
        <v>57</v>
      </c>
      <c r="M4" s="14">
        <v>0</v>
      </c>
      <c r="N4" s="14">
        <v>97</v>
      </c>
      <c r="O4" s="14">
        <v>0</v>
      </c>
      <c r="P4" s="14">
        <v>0</v>
      </c>
      <c r="Q4" s="14">
        <v>0</v>
      </c>
      <c r="R4" s="14">
        <v>0</v>
      </c>
      <c r="S4" s="14">
        <v>161</v>
      </c>
      <c r="T4" s="14">
        <v>21</v>
      </c>
      <c r="U4" s="8">
        <f>SUM(L4:T4)</f>
        <v>336</v>
      </c>
      <c r="W4" s="16">
        <v>0</v>
      </c>
      <c r="Y4" s="9">
        <f>E4+J4+U4+W4</f>
        <v>806</v>
      </c>
    </row>
    <row r="5" spans="1:25" ht="15.75" x14ac:dyDescent="0.25">
      <c r="A5" s="2" t="s">
        <v>2</v>
      </c>
      <c r="B5" s="14">
        <v>0</v>
      </c>
      <c r="C5" s="14">
        <v>22</v>
      </c>
      <c r="D5" s="14">
        <v>3</v>
      </c>
      <c r="E5" s="8">
        <f>SUM(B5:D5)</f>
        <v>25</v>
      </c>
      <c r="G5" s="14">
        <v>0</v>
      </c>
      <c r="H5" s="14">
        <v>0</v>
      </c>
      <c r="I5" s="14">
        <v>0</v>
      </c>
      <c r="J5" s="8">
        <f t="shared" ref="J5:J34" si="0">SUM(G5:I5)</f>
        <v>0</v>
      </c>
      <c r="L5" s="14">
        <v>1</v>
      </c>
      <c r="M5" s="14">
        <v>0</v>
      </c>
      <c r="N5" s="14">
        <v>5</v>
      </c>
      <c r="O5" s="14">
        <v>0</v>
      </c>
      <c r="P5" s="14">
        <v>0</v>
      </c>
      <c r="Q5" s="14">
        <v>0</v>
      </c>
      <c r="R5" s="14">
        <v>0</v>
      </c>
      <c r="S5" s="14">
        <v>35</v>
      </c>
      <c r="T5" s="14">
        <v>1</v>
      </c>
      <c r="U5" s="8">
        <f t="shared" ref="U5:U34" si="1">SUM(L5:T5)</f>
        <v>42</v>
      </c>
      <c r="W5" s="16">
        <v>0</v>
      </c>
      <c r="Y5" s="9">
        <f t="shared" ref="Y5:Y34" si="2">E5+J5+U5+W5</f>
        <v>67</v>
      </c>
    </row>
    <row r="6" spans="1:25" ht="15.75" x14ac:dyDescent="0.25">
      <c r="A6" s="2" t="s">
        <v>3</v>
      </c>
      <c r="B6" s="14">
        <v>38</v>
      </c>
      <c r="C6" s="14">
        <v>106</v>
      </c>
      <c r="D6" s="14">
        <v>0</v>
      </c>
      <c r="E6" s="8">
        <f t="shared" ref="E6:E34" si="3">SUM(B6:D6)</f>
        <v>144</v>
      </c>
      <c r="G6" s="14">
        <v>0</v>
      </c>
      <c r="H6" s="14">
        <v>0</v>
      </c>
      <c r="I6" s="14">
        <v>0</v>
      </c>
      <c r="J6" s="8">
        <f t="shared" si="0"/>
        <v>0</v>
      </c>
      <c r="L6" s="14">
        <v>14</v>
      </c>
      <c r="M6" s="14">
        <v>0</v>
      </c>
      <c r="N6" s="14">
        <v>80</v>
      </c>
      <c r="O6" s="14">
        <v>0</v>
      </c>
      <c r="P6" s="14">
        <v>0</v>
      </c>
      <c r="Q6" s="14">
        <v>0</v>
      </c>
      <c r="R6" s="14">
        <v>0</v>
      </c>
      <c r="S6" s="14">
        <v>101</v>
      </c>
      <c r="T6" s="14">
        <v>13</v>
      </c>
      <c r="U6" s="8">
        <f t="shared" si="1"/>
        <v>208</v>
      </c>
      <c r="W6" s="16">
        <v>7</v>
      </c>
      <c r="Y6" s="9">
        <f t="shared" si="2"/>
        <v>359</v>
      </c>
    </row>
    <row r="7" spans="1:25" ht="15.75" x14ac:dyDescent="0.25">
      <c r="A7" s="2" t="s">
        <v>4</v>
      </c>
      <c r="B7" s="14">
        <v>13</v>
      </c>
      <c r="C7" s="14">
        <v>68</v>
      </c>
      <c r="D7" s="14">
        <v>1</v>
      </c>
      <c r="E7" s="8">
        <f t="shared" si="3"/>
        <v>82</v>
      </c>
      <c r="G7" s="14">
        <v>0</v>
      </c>
      <c r="H7" s="14">
        <v>0</v>
      </c>
      <c r="I7" s="14">
        <v>0</v>
      </c>
      <c r="J7" s="8">
        <f t="shared" si="0"/>
        <v>0</v>
      </c>
      <c r="L7" s="14">
        <v>9</v>
      </c>
      <c r="M7" s="14">
        <v>0</v>
      </c>
      <c r="N7" s="14">
        <v>37</v>
      </c>
      <c r="O7" s="14">
        <v>0</v>
      </c>
      <c r="P7" s="14">
        <v>0</v>
      </c>
      <c r="Q7" s="14">
        <v>0</v>
      </c>
      <c r="R7" s="14">
        <v>0</v>
      </c>
      <c r="S7" s="14">
        <v>71</v>
      </c>
      <c r="T7" s="14">
        <v>1</v>
      </c>
      <c r="U7" s="8">
        <f t="shared" si="1"/>
        <v>118</v>
      </c>
      <c r="W7" s="16">
        <v>5</v>
      </c>
      <c r="Y7" s="9">
        <f t="shared" si="2"/>
        <v>205</v>
      </c>
    </row>
    <row r="8" spans="1:25" ht="15.75" x14ac:dyDescent="0.25">
      <c r="A8" s="2" t="s">
        <v>5</v>
      </c>
      <c r="B8" s="14">
        <v>28</v>
      </c>
      <c r="C8" s="14">
        <v>39</v>
      </c>
      <c r="D8" s="14">
        <v>1</v>
      </c>
      <c r="E8" s="8">
        <f t="shared" si="3"/>
        <v>68</v>
      </c>
      <c r="G8" s="14">
        <v>0</v>
      </c>
      <c r="H8" s="14">
        <v>0</v>
      </c>
      <c r="I8" s="14">
        <v>0</v>
      </c>
      <c r="J8" s="8">
        <f t="shared" si="0"/>
        <v>0</v>
      </c>
      <c r="L8" s="14">
        <v>2</v>
      </c>
      <c r="M8" s="14">
        <v>0</v>
      </c>
      <c r="N8" s="14">
        <v>5</v>
      </c>
      <c r="O8" s="14">
        <v>0</v>
      </c>
      <c r="P8" s="14">
        <v>0</v>
      </c>
      <c r="Q8" s="14">
        <v>0</v>
      </c>
      <c r="R8" s="14">
        <v>0</v>
      </c>
      <c r="S8" s="14">
        <v>30</v>
      </c>
      <c r="T8" s="14">
        <v>0</v>
      </c>
      <c r="U8" s="8">
        <f t="shared" si="1"/>
        <v>37</v>
      </c>
      <c r="W8" s="16">
        <v>0</v>
      </c>
      <c r="Y8" s="9">
        <f t="shared" si="2"/>
        <v>105</v>
      </c>
    </row>
    <row r="9" spans="1:25" ht="15.75" x14ac:dyDescent="0.25">
      <c r="A9" s="2" t="s">
        <v>6</v>
      </c>
      <c r="B9" s="14">
        <v>845</v>
      </c>
      <c r="C9" s="14">
        <v>1964</v>
      </c>
      <c r="D9" s="14">
        <v>84</v>
      </c>
      <c r="E9" s="8">
        <f t="shared" si="3"/>
        <v>2893</v>
      </c>
      <c r="G9" s="14">
        <v>0</v>
      </c>
      <c r="H9" s="14">
        <v>12</v>
      </c>
      <c r="I9" s="14">
        <v>1</v>
      </c>
      <c r="J9" s="8">
        <f t="shared" si="0"/>
        <v>13</v>
      </c>
      <c r="L9" s="14">
        <v>812</v>
      </c>
      <c r="M9" s="14">
        <v>11</v>
      </c>
      <c r="N9" s="14">
        <v>1316</v>
      </c>
      <c r="O9" s="14">
        <v>13</v>
      </c>
      <c r="P9" s="14">
        <v>0</v>
      </c>
      <c r="Q9" s="14">
        <v>5</v>
      </c>
      <c r="R9" s="14">
        <v>2</v>
      </c>
      <c r="S9" s="14">
        <v>1478</v>
      </c>
      <c r="T9" s="14">
        <v>140</v>
      </c>
      <c r="U9" s="8">
        <f t="shared" si="1"/>
        <v>3777</v>
      </c>
      <c r="W9" s="16">
        <v>216</v>
      </c>
      <c r="Y9" s="9">
        <f t="shared" si="2"/>
        <v>6899</v>
      </c>
    </row>
    <row r="10" spans="1:25" ht="15.75" x14ac:dyDescent="0.25">
      <c r="A10" s="2" t="s">
        <v>7</v>
      </c>
      <c r="B10" s="14">
        <v>57</v>
      </c>
      <c r="C10" s="14">
        <v>192</v>
      </c>
      <c r="D10" s="14">
        <v>1</v>
      </c>
      <c r="E10" s="8">
        <f t="shared" si="3"/>
        <v>250</v>
      </c>
      <c r="G10" s="14">
        <v>0</v>
      </c>
      <c r="H10" s="14">
        <v>0</v>
      </c>
      <c r="I10" s="14">
        <v>0</v>
      </c>
      <c r="J10" s="8">
        <f t="shared" si="0"/>
        <v>0</v>
      </c>
      <c r="L10" s="14">
        <v>25</v>
      </c>
      <c r="M10" s="14">
        <v>0</v>
      </c>
      <c r="N10" s="14">
        <v>97</v>
      </c>
      <c r="O10" s="14">
        <v>0</v>
      </c>
      <c r="P10" s="14">
        <v>0</v>
      </c>
      <c r="Q10" s="14">
        <v>0</v>
      </c>
      <c r="R10" s="14">
        <v>0</v>
      </c>
      <c r="S10" s="14">
        <v>133</v>
      </c>
      <c r="T10" s="14">
        <v>2</v>
      </c>
      <c r="U10" s="8">
        <f t="shared" si="1"/>
        <v>257</v>
      </c>
      <c r="W10" s="16">
        <v>18</v>
      </c>
      <c r="Y10" s="9">
        <f t="shared" si="2"/>
        <v>525</v>
      </c>
    </row>
    <row r="11" spans="1:25" ht="15.75" x14ac:dyDescent="0.25">
      <c r="A11" s="2" t="s">
        <v>8</v>
      </c>
      <c r="B11" s="14">
        <v>0</v>
      </c>
      <c r="C11" s="14">
        <v>32</v>
      </c>
      <c r="D11" s="14">
        <v>0</v>
      </c>
      <c r="E11" s="8">
        <f t="shared" si="3"/>
        <v>32</v>
      </c>
      <c r="G11" s="14">
        <v>0</v>
      </c>
      <c r="H11" s="14">
        <v>0</v>
      </c>
      <c r="I11" s="14">
        <v>0</v>
      </c>
      <c r="J11" s="8">
        <f t="shared" si="0"/>
        <v>0</v>
      </c>
      <c r="L11" s="14">
        <v>10</v>
      </c>
      <c r="M11" s="14">
        <v>0</v>
      </c>
      <c r="N11" s="14">
        <v>18</v>
      </c>
      <c r="O11" s="14">
        <v>0</v>
      </c>
      <c r="P11" s="14">
        <v>0</v>
      </c>
      <c r="Q11" s="14">
        <v>0</v>
      </c>
      <c r="R11" s="14">
        <v>0</v>
      </c>
      <c r="S11" s="14">
        <v>63</v>
      </c>
      <c r="T11" s="14">
        <v>1</v>
      </c>
      <c r="U11" s="8">
        <f t="shared" si="1"/>
        <v>92</v>
      </c>
      <c r="W11" s="16">
        <v>7</v>
      </c>
      <c r="Y11" s="9">
        <f t="shared" si="2"/>
        <v>131</v>
      </c>
    </row>
    <row r="12" spans="1:25" ht="15.75" x14ac:dyDescent="0.25">
      <c r="A12" s="2" t="s">
        <v>9</v>
      </c>
      <c r="B12" s="14">
        <v>1</v>
      </c>
      <c r="C12" s="14">
        <v>63</v>
      </c>
      <c r="D12" s="14">
        <v>3</v>
      </c>
      <c r="E12" s="8">
        <f t="shared" si="3"/>
        <v>67</v>
      </c>
      <c r="G12" s="14">
        <v>0</v>
      </c>
      <c r="H12" s="14">
        <v>0</v>
      </c>
      <c r="I12" s="14">
        <v>0</v>
      </c>
      <c r="J12" s="8">
        <f t="shared" si="0"/>
        <v>0</v>
      </c>
      <c r="L12" s="14">
        <v>3</v>
      </c>
      <c r="M12" s="14">
        <v>0</v>
      </c>
      <c r="N12" s="14">
        <v>28</v>
      </c>
      <c r="O12" s="14">
        <v>0</v>
      </c>
      <c r="P12" s="14">
        <v>0</v>
      </c>
      <c r="Q12" s="14">
        <v>0</v>
      </c>
      <c r="R12" s="14">
        <v>0</v>
      </c>
      <c r="S12" s="14">
        <v>4</v>
      </c>
      <c r="T12" s="14">
        <v>1</v>
      </c>
      <c r="U12" s="8">
        <f t="shared" si="1"/>
        <v>36</v>
      </c>
      <c r="W12" s="16">
        <v>0</v>
      </c>
      <c r="Y12" s="9">
        <f t="shared" si="2"/>
        <v>103</v>
      </c>
    </row>
    <row r="13" spans="1:25" ht="15.75" x14ac:dyDescent="0.25">
      <c r="A13" s="2" t="s">
        <v>10</v>
      </c>
      <c r="B13" s="14">
        <v>32</v>
      </c>
      <c r="C13" s="14">
        <v>149</v>
      </c>
      <c r="D13" s="14">
        <v>0</v>
      </c>
      <c r="E13" s="8">
        <f t="shared" si="3"/>
        <v>181</v>
      </c>
      <c r="G13" s="14">
        <v>0</v>
      </c>
      <c r="H13" s="14">
        <v>0</v>
      </c>
      <c r="I13" s="14">
        <v>0</v>
      </c>
      <c r="J13" s="8">
        <f t="shared" si="0"/>
        <v>0</v>
      </c>
      <c r="L13" s="14">
        <v>19</v>
      </c>
      <c r="M13" s="14">
        <v>0</v>
      </c>
      <c r="N13" s="14">
        <v>15</v>
      </c>
      <c r="O13" s="14">
        <v>0</v>
      </c>
      <c r="P13" s="14">
        <v>0</v>
      </c>
      <c r="Q13" s="14">
        <v>0</v>
      </c>
      <c r="R13" s="14">
        <v>0</v>
      </c>
      <c r="S13" s="14">
        <v>53</v>
      </c>
      <c r="T13" s="14">
        <v>1</v>
      </c>
      <c r="U13" s="8">
        <f t="shared" si="1"/>
        <v>88</v>
      </c>
      <c r="W13" s="16">
        <v>0</v>
      </c>
      <c r="Y13" s="9">
        <f t="shared" si="2"/>
        <v>269</v>
      </c>
    </row>
    <row r="14" spans="1:25" ht="15.75" x14ac:dyDescent="0.25">
      <c r="A14" s="2" t="s">
        <v>11</v>
      </c>
      <c r="B14" s="14">
        <v>317</v>
      </c>
      <c r="C14" s="14">
        <v>750</v>
      </c>
      <c r="D14" s="14">
        <v>13</v>
      </c>
      <c r="E14" s="8">
        <f t="shared" si="3"/>
        <v>1080</v>
      </c>
      <c r="G14" s="14">
        <v>0</v>
      </c>
      <c r="H14" s="14">
        <v>2</v>
      </c>
      <c r="I14" s="14">
        <v>1</v>
      </c>
      <c r="J14" s="8">
        <f t="shared" si="0"/>
        <v>3</v>
      </c>
      <c r="L14" s="14">
        <v>296</v>
      </c>
      <c r="M14" s="14">
        <v>4</v>
      </c>
      <c r="N14" s="14">
        <v>512</v>
      </c>
      <c r="O14" s="14">
        <v>8</v>
      </c>
      <c r="P14" s="14">
        <v>0</v>
      </c>
      <c r="Q14" s="14">
        <v>2</v>
      </c>
      <c r="R14" s="14">
        <v>0</v>
      </c>
      <c r="S14" s="14">
        <v>578</v>
      </c>
      <c r="T14" s="14">
        <v>57</v>
      </c>
      <c r="U14" s="8">
        <f t="shared" si="1"/>
        <v>1457</v>
      </c>
      <c r="W14" s="16">
        <v>106</v>
      </c>
      <c r="Y14" s="9">
        <f t="shared" si="2"/>
        <v>2646</v>
      </c>
    </row>
    <row r="15" spans="1:25" ht="15.75" x14ac:dyDescent="0.25">
      <c r="A15" s="2" t="s">
        <v>12</v>
      </c>
      <c r="B15" s="14">
        <v>82</v>
      </c>
      <c r="C15" s="14">
        <v>197</v>
      </c>
      <c r="D15" s="14">
        <v>3</v>
      </c>
      <c r="E15" s="8">
        <f t="shared" si="3"/>
        <v>282</v>
      </c>
      <c r="G15" s="14">
        <v>0</v>
      </c>
      <c r="H15" s="14">
        <v>0</v>
      </c>
      <c r="I15" s="14">
        <v>0</v>
      </c>
      <c r="J15" s="8">
        <f t="shared" si="0"/>
        <v>0</v>
      </c>
      <c r="L15" s="14">
        <v>66</v>
      </c>
      <c r="M15" s="14">
        <v>0</v>
      </c>
      <c r="N15" s="14">
        <v>77</v>
      </c>
      <c r="O15" s="14">
        <v>0</v>
      </c>
      <c r="P15" s="14">
        <v>0</v>
      </c>
      <c r="Q15" s="14">
        <v>1</v>
      </c>
      <c r="R15" s="14">
        <v>0</v>
      </c>
      <c r="S15" s="14">
        <v>45</v>
      </c>
      <c r="T15" s="14">
        <v>2</v>
      </c>
      <c r="U15" s="8">
        <f t="shared" si="1"/>
        <v>191</v>
      </c>
      <c r="W15" s="16">
        <v>6</v>
      </c>
      <c r="Y15" s="9">
        <f t="shared" si="2"/>
        <v>479</v>
      </c>
    </row>
    <row r="16" spans="1:25" ht="15.75" x14ac:dyDescent="0.25">
      <c r="A16" s="2" t="s">
        <v>13</v>
      </c>
      <c r="B16" s="14">
        <v>925</v>
      </c>
      <c r="C16" s="14">
        <v>2162</v>
      </c>
      <c r="D16" s="14">
        <v>66</v>
      </c>
      <c r="E16" s="8">
        <f t="shared" si="3"/>
        <v>3153</v>
      </c>
      <c r="G16" s="14">
        <v>0</v>
      </c>
      <c r="H16" s="14">
        <v>1</v>
      </c>
      <c r="I16" s="14">
        <v>0</v>
      </c>
      <c r="J16" s="8">
        <f t="shared" si="0"/>
        <v>1</v>
      </c>
      <c r="L16" s="14">
        <v>633</v>
      </c>
      <c r="M16" s="14">
        <v>11</v>
      </c>
      <c r="N16" s="14">
        <v>1196</v>
      </c>
      <c r="O16" s="14">
        <v>6</v>
      </c>
      <c r="P16" s="14">
        <v>0</v>
      </c>
      <c r="Q16" s="14">
        <v>5</v>
      </c>
      <c r="R16" s="14">
        <v>0</v>
      </c>
      <c r="S16" s="14">
        <v>1712</v>
      </c>
      <c r="T16" s="14">
        <v>91</v>
      </c>
      <c r="U16" s="8">
        <f t="shared" si="1"/>
        <v>3654</v>
      </c>
      <c r="W16" s="16">
        <v>436</v>
      </c>
      <c r="Y16" s="9">
        <f t="shared" si="2"/>
        <v>7244</v>
      </c>
    </row>
    <row r="17" spans="1:25" ht="15.75" x14ac:dyDescent="0.25">
      <c r="A17" s="2" t="s">
        <v>14</v>
      </c>
      <c r="B17" s="14">
        <v>0</v>
      </c>
      <c r="C17" s="14">
        <v>15</v>
      </c>
      <c r="D17" s="14">
        <v>0</v>
      </c>
      <c r="E17" s="8">
        <f t="shared" si="3"/>
        <v>15</v>
      </c>
      <c r="G17" s="14">
        <v>0</v>
      </c>
      <c r="H17" s="14">
        <v>0</v>
      </c>
      <c r="I17" s="14">
        <v>0</v>
      </c>
      <c r="J17" s="8">
        <f t="shared" si="0"/>
        <v>0</v>
      </c>
      <c r="L17" s="14">
        <v>6</v>
      </c>
      <c r="M17" s="14">
        <v>0</v>
      </c>
      <c r="N17" s="14">
        <v>24</v>
      </c>
      <c r="O17" s="14">
        <v>0</v>
      </c>
      <c r="P17" s="14">
        <v>0</v>
      </c>
      <c r="Q17" s="14">
        <v>0</v>
      </c>
      <c r="R17" s="14">
        <v>0</v>
      </c>
      <c r="S17" s="14">
        <v>13</v>
      </c>
      <c r="T17" s="14">
        <v>1</v>
      </c>
      <c r="U17" s="8">
        <f t="shared" si="1"/>
        <v>44</v>
      </c>
      <c r="W17" s="16">
        <v>0</v>
      </c>
      <c r="Y17" s="9">
        <f t="shared" si="2"/>
        <v>59</v>
      </c>
    </row>
    <row r="18" spans="1:25" ht="15.75" x14ac:dyDescent="0.25">
      <c r="A18" s="2" t="s">
        <v>15</v>
      </c>
      <c r="B18" s="14">
        <v>85</v>
      </c>
      <c r="C18" s="14">
        <v>115</v>
      </c>
      <c r="D18" s="14">
        <v>0</v>
      </c>
      <c r="E18" s="8">
        <f t="shared" si="3"/>
        <v>200</v>
      </c>
      <c r="G18" s="14">
        <v>0</v>
      </c>
      <c r="H18" s="14">
        <v>0</v>
      </c>
      <c r="I18" s="14">
        <v>0</v>
      </c>
      <c r="J18" s="8">
        <f t="shared" si="0"/>
        <v>0</v>
      </c>
      <c r="L18" s="14">
        <v>31</v>
      </c>
      <c r="M18" s="14">
        <v>0</v>
      </c>
      <c r="N18" s="14">
        <v>78</v>
      </c>
      <c r="O18" s="14">
        <v>0</v>
      </c>
      <c r="P18" s="14">
        <v>0</v>
      </c>
      <c r="Q18" s="14">
        <v>0</v>
      </c>
      <c r="R18" s="14">
        <v>0</v>
      </c>
      <c r="S18" s="14">
        <v>70</v>
      </c>
      <c r="T18" s="14">
        <v>6</v>
      </c>
      <c r="U18" s="8">
        <f t="shared" si="1"/>
        <v>185</v>
      </c>
      <c r="W18" s="16">
        <v>1</v>
      </c>
      <c r="Y18" s="9">
        <f t="shared" si="2"/>
        <v>386</v>
      </c>
    </row>
    <row r="19" spans="1:25" ht="15.75" x14ac:dyDescent="0.25">
      <c r="A19" s="2" t="s">
        <v>16</v>
      </c>
      <c r="B19" s="14">
        <v>26</v>
      </c>
      <c r="C19" s="14">
        <v>47</v>
      </c>
      <c r="D19" s="14">
        <v>6</v>
      </c>
      <c r="E19" s="8">
        <f t="shared" si="3"/>
        <v>79</v>
      </c>
      <c r="G19" s="14">
        <v>0</v>
      </c>
      <c r="H19" s="14">
        <v>0</v>
      </c>
      <c r="I19" s="14">
        <v>0</v>
      </c>
      <c r="J19" s="8">
        <f t="shared" si="0"/>
        <v>0</v>
      </c>
      <c r="L19" s="14">
        <v>29</v>
      </c>
      <c r="M19" s="14">
        <v>0</v>
      </c>
      <c r="N19" s="14">
        <v>37</v>
      </c>
      <c r="O19" s="14">
        <v>0</v>
      </c>
      <c r="P19" s="14">
        <v>0</v>
      </c>
      <c r="Q19" s="14">
        <v>0</v>
      </c>
      <c r="R19" s="14">
        <v>0</v>
      </c>
      <c r="S19" s="14">
        <v>46</v>
      </c>
      <c r="T19" s="14">
        <v>3</v>
      </c>
      <c r="U19" s="8">
        <f t="shared" si="1"/>
        <v>115</v>
      </c>
      <c r="W19" s="16">
        <v>26</v>
      </c>
      <c r="Y19" s="9">
        <f t="shared" si="2"/>
        <v>220</v>
      </c>
    </row>
    <row r="20" spans="1:25" ht="15.75" x14ac:dyDescent="0.25">
      <c r="A20" s="2" t="s">
        <v>17</v>
      </c>
      <c r="B20" s="14">
        <v>89</v>
      </c>
      <c r="C20" s="14">
        <v>290</v>
      </c>
      <c r="D20" s="14">
        <v>19</v>
      </c>
      <c r="E20" s="8">
        <f t="shared" si="3"/>
        <v>398</v>
      </c>
      <c r="G20" s="14">
        <v>0</v>
      </c>
      <c r="H20" s="14">
        <v>0</v>
      </c>
      <c r="I20" s="14">
        <v>0</v>
      </c>
      <c r="J20" s="8">
        <f t="shared" si="0"/>
        <v>0</v>
      </c>
      <c r="L20" s="14">
        <v>110</v>
      </c>
      <c r="M20" s="14">
        <v>0</v>
      </c>
      <c r="N20" s="14">
        <v>115</v>
      </c>
      <c r="O20" s="14">
        <v>0</v>
      </c>
      <c r="P20" s="14">
        <v>0</v>
      </c>
      <c r="Q20" s="14">
        <v>0</v>
      </c>
      <c r="R20" s="14">
        <v>0</v>
      </c>
      <c r="S20" s="14">
        <v>221</v>
      </c>
      <c r="T20" s="14">
        <v>8</v>
      </c>
      <c r="U20" s="8">
        <f t="shared" si="1"/>
        <v>454</v>
      </c>
      <c r="W20" s="16">
        <v>44</v>
      </c>
      <c r="Y20" s="9">
        <f t="shared" si="2"/>
        <v>896</v>
      </c>
    </row>
    <row r="21" spans="1:25" ht="15.75" x14ac:dyDescent="0.25">
      <c r="A21" s="2" t="s">
        <v>18</v>
      </c>
      <c r="B21" s="14">
        <v>1011</v>
      </c>
      <c r="C21" s="14">
        <v>2491</v>
      </c>
      <c r="D21" s="14">
        <v>96</v>
      </c>
      <c r="E21" s="8">
        <f t="shared" si="3"/>
        <v>3598</v>
      </c>
      <c r="G21" s="14">
        <v>0</v>
      </c>
      <c r="H21" s="14">
        <v>0</v>
      </c>
      <c r="I21" s="14">
        <v>0</v>
      </c>
      <c r="J21" s="8">
        <f t="shared" si="0"/>
        <v>0</v>
      </c>
      <c r="L21" s="14">
        <v>785</v>
      </c>
      <c r="M21" s="14">
        <v>15</v>
      </c>
      <c r="N21" s="14">
        <v>1810</v>
      </c>
      <c r="O21" s="14">
        <v>10</v>
      </c>
      <c r="P21" s="14">
        <v>0</v>
      </c>
      <c r="Q21" s="14">
        <v>7</v>
      </c>
      <c r="R21" s="14">
        <v>0</v>
      </c>
      <c r="S21" s="14">
        <v>1838</v>
      </c>
      <c r="T21" s="14">
        <v>158</v>
      </c>
      <c r="U21" s="8">
        <f t="shared" si="1"/>
        <v>4623</v>
      </c>
      <c r="W21" s="16">
        <v>215</v>
      </c>
      <c r="Y21" s="9">
        <f t="shared" si="2"/>
        <v>8436</v>
      </c>
    </row>
    <row r="22" spans="1:25" ht="15.75" x14ac:dyDescent="0.25">
      <c r="A22" s="2" t="s">
        <v>19</v>
      </c>
      <c r="B22" s="14">
        <v>19</v>
      </c>
      <c r="C22" s="14">
        <v>42</v>
      </c>
      <c r="D22" s="14">
        <v>0</v>
      </c>
      <c r="E22" s="8">
        <f t="shared" si="3"/>
        <v>61</v>
      </c>
      <c r="G22" s="14">
        <v>0</v>
      </c>
      <c r="H22" s="14">
        <v>0</v>
      </c>
      <c r="I22" s="14">
        <v>0</v>
      </c>
      <c r="J22" s="8">
        <f t="shared" si="0"/>
        <v>0</v>
      </c>
      <c r="L22" s="14">
        <v>6</v>
      </c>
      <c r="M22" s="14">
        <v>0</v>
      </c>
      <c r="N22" s="14">
        <v>3</v>
      </c>
      <c r="O22" s="14">
        <v>0</v>
      </c>
      <c r="P22" s="14">
        <v>0</v>
      </c>
      <c r="Q22" s="14">
        <v>0</v>
      </c>
      <c r="R22" s="14">
        <v>0</v>
      </c>
      <c r="S22" s="14">
        <v>42</v>
      </c>
      <c r="T22" s="14">
        <v>0</v>
      </c>
      <c r="U22" s="8">
        <f t="shared" si="1"/>
        <v>51</v>
      </c>
      <c r="W22" s="16">
        <v>2</v>
      </c>
      <c r="Y22" s="9">
        <f t="shared" si="2"/>
        <v>114</v>
      </c>
    </row>
    <row r="23" spans="1:25" ht="15.75" x14ac:dyDescent="0.25">
      <c r="A23" s="2" t="s">
        <v>20</v>
      </c>
      <c r="B23" s="14">
        <v>6</v>
      </c>
      <c r="C23" s="14">
        <v>33</v>
      </c>
      <c r="D23" s="14">
        <v>0</v>
      </c>
      <c r="E23" s="8">
        <f t="shared" si="3"/>
        <v>39</v>
      </c>
      <c r="G23" s="14">
        <v>0</v>
      </c>
      <c r="H23" s="14">
        <v>0</v>
      </c>
      <c r="I23" s="14">
        <v>0</v>
      </c>
      <c r="J23" s="8">
        <f t="shared" si="0"/>
        <v>0</v>
      </c>
      <c r="L23" s="14">
        <v>0</v>
      </c>
      <c r="M23" s="14">
        <v>0</v>
      </c>
      <c r="N23" s="14">
        <v>19</v>
      </c>
      <c r="O23" s="14">
        <v>0</v>
      </c>
      <c r="P23" s="14">
        <v>0</v>
      </c>
      <c r="Q23" s="14">
        <v>0</v>
      </c>
      <c r="R23" s="14">
        <v>0</v>
      </c>
      <c r="S23" s="14">
        <v>10</v>
      </c>
      <c r="T23" s="14">
        <v>0</v>
      </c>
      <c r="U23" s="8">
        <f t="shared" si="1"/>
        <v>29</v>
      </c>
      <c r="W23" s="16">
        <v>0</v>
      </c>
      <c r="Y23" s="9">
        <f t="shared" si="2"/>
        <v>68</v>
      </c>
    </row>
    <row r="24" spans="1:25" ht="15.75" x14ac:dyDescent="0.25">
      <c r="A24" s="2" t="s">
        <v>21</v>
      </c>
      <c r="B24" s="14">
        <v>12</v>
      </c>
      <c r="C24" s="14">
        <v>43</v>
      </c>
      <c r="D24" s="14">
        <v>0</v>
      </c>
      <c r="E24" s="8">
        <f t="shared" si="3"/>
        <v>55</v>
      </c>
      <c r="G24" s="14">
        <v>0</v>
      </c>
      <c r="H24" s="14">
        <v>0</v>
      </c>
      <c r="I24" s="14">
        <v>0</v>
      </c>
      <c r="J24" s="8">
        <f t="shared" si="0"/>
        <v>0</v>
      </c>
      <c r="L24" s="14">
        <v>7</v>
      </c>
      <c r="M24" s="14">
        <v>0</v>
      </c>
      <c r="N24" s="14">
        <v>9</v>
      </c>
      <c r="O24" s="14">
        <v>0</v>
      </c>
      <c r="P24" s="14">
        <v>0</v>
      </c>
      <c r="Q24" s="14">
        <v>0</v>
      </c>
      <c r="R24" s="14">
        <v>0</v>
      </c>
      <c r="S24" s="14">
        <v>48</v>
      </c>
      <c r="T24" s="14">
        <v>0</v>
      </c>
      <c r="U24" s="8">
        <f t="shared" si="1"/>
        <v>64</v>
      </c>
      <c r="W24" s="16">
        <v>1</v>
      </c>
      <c r="Y24" s="9">
        <f t="shared" si="2"/>
        <v>120</v>
      </c>
    </row>
    <row r="25" spans="1:25" ht="15.75" x14ac:dyDescent="0.25">
      <c r="A25" s="2" t="s">
        <v>22</v>
      </c>
      <c r="B25" s="14">
        <v>40</v>
      </c>
      <c r="C25" s="14">
        <v>54</v>
      </c>
      <c r="D25" s="14">
        <v>1</v>
      </c>
      <c r="E25" s="8">
        <f t="shared" si="3"/>
        <v>95</v>
      </c>
      <c r="G25" s="14">
        <v>0</v>
      </c>
      <c r="H25" s="14">
        <v>1</v>
      </c>
      <c r="I25" s="14">
        <v>0</v>
      </c>
      <c r="J25" s="8">
        <f t="shared" si="0"/>
        <v>1</v>
      </c>
      <c r="L25" s="14">
        <v>47</v>
      </c>
      <c r="M25" s="14">
        <v>0</v>
      </c>
      <c r="N25" s="14">
        <v>15</v>
      </c>
      <c r="O25" s="14">
        <v>0</v>
      </c>
      <c r="P25" s="14">
        <v>0</v>
      </c>
      <c r="Q25" s="14">
        <v>0</v>
      </c>
      <c r="R25" s="14">
        <v>0</v>
      </c>
      <c r="S25" s="14">
        <v>19</v>
      </c>
      <c r="T25" s="14">
        <v>1</v>
      </c>
      <c r="U25" s="8">
        <f t="shared" si="1"/>
        <v>82</v>
      </c>
      <c r="W25" s="16">
        <v>18</v>
      </c>
      <c r="Y25" s="9">
        <f t="shared" si="2"/>
        <v>196</v>
      </c>
    </row>
    <row r="26" spans="1:25" ht="15.75" x14ac:dyDescent="0.25">
      <c r="A26" s="2" t="s">
        <v>23</v>
      </c>
      <c r="B26" s="14">
        <v>3</v>
      </c>
      <c r="C26" s="14">
        <v>33</v>
      </c>
      <c r="D26" s="14">
        <v>0</v>
      </c>
      <c r="E26" s="8">
        <f t="shared" si="3"/>
        <v>36</v>
      </c>
      <c r="G26" s="14">
        <v>0</v>
      </c>
      <c r="H26" s="14">
        <v>0</v>
      </c>
      <c r="I26" s="14">
        <v>0</v>
      </c>
      <c r="J26" s="8">
        <f t="shared" si="0"/>
        <v>0</v>
      </c>
      <c r="L26" s="14">
        <v>12</v>
      </c>
      <c r="M26" s="14">
        <v>0</v>
      </c>
      <c r="N26" s="14">
        <v>45</v>
      </c>
      <c r="O26" s="14">
        <v>0</v>
      </c>
      <c r="P26" s="14">
        <v>0</v>
      </c>
      <c r="Q26" s="14">
        <v>0</v>
      </c>
      <c r="R26" s="14">
        <v>0</v>
      </c>
      <c r="S26" s="14">
        <v>11</v>
      </c>
      <c r="T26" s="14">
        <v>1</v>
      </c>
      <c r="U26" s="8">
        <f t="shared" si="1"/>
        <v>69</v>
      </c>
      <c r="W26" s="16">
        <v>0</v>
      </c>
      <c r="Y26" s="9">
        <f t="shared" si="2"/>
        <v>105</v>
      </c>
    </row>
    <row r="27" spans="1:25" ht="15.75" x14ac:dyDescent="0.25">
      <c r="A27" s="2" t="s">
        <v>24</v>
      </c>
      <c r="B27" s="14">
        <v>48</v>
      </c>
      <c r="C27" s="14">
        <v>182</v>
      </c>
      <c r="D27" s="14">
        <v>1</v>
      </c>
      <c r="E27" s="8">
        <f t="shared" si="3"/>
        <v>231</v>
      </c>
      <c r="G27" s="14">
        <v>0</v>
      </c>
      <c r="H27" s="14">
        <v>0</v>
      </c>
      <c r="I27" s="14">
        <v>0</v>
      </c>
      <c r="J27" s="8">
        <f t="shared" si="0"/>
        <v>0</v>
      </c>
      <c r="L27" s="14">
        <v>7</v>
      </c>
      <c r="M27" s="14">
        <v>0</v>
      </c>
      <c r="N27" s="14">
        <v>53</v>
      </c>
      <c r="O27" s="14">
        <v>0</v>
      </c>
      <c r="P27" s="14">
        <v>0</v>
      </c>
      <c r="Q27" s="14">
        <v>0</v>
      </c>
      <c r="R27" s="14">
        <v>0</v>
      </c>
      <c r="S27" s="14">
        <v>111</v>
      </c>
      <c r="T27" s="14">
        <v>5</v>
      </c>
      <c r="U27" s="8">
        <f t="shared" si="1"/>
        <v>176</v>
      </c>
      <c r="W27" s="16">
        <v>1</v>
      </c>
      <c r="Y27" s="9">
        <f t="shared" si="2"/>
        <v>408</v>
      </c>
    </row>
    <row r="28" spans="1:25" ht="15.75" x14ac:dyDescent="0.25">
      <c r="A28" s="2" t="s">
        <v>25</v>
      </c>
      <c r="B28" s="14">
        <v>17</v>
      </c>
      <c r="C28" s="14">
        <v>9</v>
      </c>
      <c r="D28" s="14">
        <v>0</v>
      </c>
      <c r="E28" s="8">
        <f t="shared" si="3"/>
        <v>26</v>
      </c>
      <c r="G28" s="14">
        <v>0</v>
      </c>
      <c r="H28" s="14">
        <v>0</v>
      </c>
      <c r="I28" s="14">
        <v>0</v>
      </c>
      <c r="J28" s="8">
        <f t="shared" si="0"/>
        <v>0</v>
      </c>
      <c r="L28" s="14">
        <v>0</v>
      </c>
      <c r="M28" s="14">
        <v>0</v>
      </c>
      <c r="N28" s="14">
        <v>38</v>
      </c>
      <c r="O28" s="14">
        <v>0</v>
      </c>
      <c r="P28" s="14">
        <v>0</v>
      </c>
      <c r="Q28" s="14">
        <v>0</v>
      </c>
      <c r="R28" s="14">
        <v>0</v>
      </c>
      <c r="S28" s="14">
        <v>26</v>
      </c>
      <c r="T28" s="14">
        <v>1</v>
      </c>
      <c r="U28" s="8">
        <f t="shared" si="1"/>
        <v>65</v>
      </c>
      <c r="W28" s="16">
        <v>2</v>
      </c>
      <c r="Y28" s="9">
        <f t="shared" si="2"/>
        <v>93</v>
      </c>
    </row>
    <row r="29" spans="1:25" ht="15.75" x14ac:dyDescent="0.25">
      <c r="A29" s="2" t="s">
        <v>26</v>
      </c>
      <c r="B29" s="14">
        <v>110</v>
      </c>
      <c r="C29" s="14">
        <v>539</v>
      </c>
      <c r="D29" s="14">
        <v>12</v>
      </c>
      <c r="E29" s="8">
        <f t="shared" si="3"/>
        <v>661</v>
      </c>
      <c r="G29" s="14">
        <v>0</v>
      </c>
      <c r="H29" s="14">
        <v>0</v>
      </c>
      <c r="I29" s="14">
        <v>0</v>
      </c>
      <c r="J29" s="8">
        <f t="shared" si="0"/>
        <v>0</v>
      </c>
      <c r="L29" s="14">
        <v>72</v>
      </c>
      <c r="M29" s="14">
        <v>1</v>
      </c>
      <c r="N29" s="14">
        <v>156</v>
      </c>
      <c r="O29" s="14">
        <v>0</v>
      </c>
      <c r="P29" s="14">
        <v>0</v>
      </c>
      <c r="Q29" s="14">
        <v>2</v>
      </c>
      <c r="R29" s="14">
        <v>0</v>
      </c>
      <c r="S29" s="14">
        <v>313</v>
      </c>
      <c r="T29" s="14">
        <v>17</v>
      </c>
      <c r="U29" s="8">
        <f t="shared" si="1"/>
        <v>561</v>
      </c>
      <c r="W29" s="16">
        <v>30</v>
      </c>
      <c r="Y29" s="9">
        <f t="shared" si="2"/>
        <v>1252</v>
      </c>
    </row>
    <row r="30" spans="1:25" ht="15.75" x14ac:dyDescent="0.25">
      <c r="A30" s="2" t="s">
        <v>27</v>
      </c>
      <c r="B30" s="14">
        <v>69</v>
      </c>
      <c r="C30" s="14">
        <v>270</v>
      </c>
      <c r="D30" s="14">
        <v>6</v>
      </c>
      <c r="E30" s="8">
        <f t="shared" si="3"/>
        <v>345</v>
      </c>
      <c r="G30" s="14">
        <v>0</v>
      </c>
      <c r="H30" s="14">
        <v>0</v>
      </c>
      <c r="I30" s="14">
        <v>0</v>
      </c>
      <c r="J30" s="8">
        <f t="shared" si="0"/>
        <v>0</v>
      </c>
      <c r="L30" s="14">
        <v>121</v>
      </c>
      <c r="M30" s="14">
        <v>1</v>
      </c>
      <c r="N30" s="14">
        <v>100</v>
      </c>
      <c r="O30" s="14">
        <v>0</v>
      </c>
      <c r="P30" s="14">
        <v>0</v>
      </c>
      <c r="Q30" s="14">
        <v>0</v>
      </c>
      <c r="R30" s="14">
        <v>0</v>
      </c>
      <c r="S30" s="14">
        <v>157</v>
      </c>
      <c r="T30" s="14">
        <v>2</v>
      </c>
      <c r="U30" s="8">
        <f t="shared" si="1"/>
        <v>381</v>
      </c>
      <c r="W30" s="16">
        <v>20</v>
      </c>
      <c r="Y30" s="9">
        <f t="shared" si="2"/>
        <v>746</v>
      </c>
    </row>
    <row r="31" spans="1:25" ht="15.75" x14ac:dyDescent="0.25">
      <c r="A31" s="2" t="s">
        <v>28</v>
      </c>
      <c r="B31" s="14">
        <v>23</v>
      </c>
      <c r="C31" s="14">
        <v>83</v>
      </c>
      <c r="D31" s="14">
        <v>2</v>
      </c>
      <c r="E31" s="8">
        <f t="shared" si="3"/>
        <v>108</v>
      </c>
      <c r="G31" s="14">
        <v>0</v>
      </c>
      <c r="H31" s="14">
        <v>0</v>
      </c>
      <c r="I31" s="14">
        <v>0</v>
      </c>
      <c r="J31" s="8">
        <f t="shared" si="0"/>
        <v>0</v>
      </c>
      <c r="L31" s="14">
        <v>19</v>
      </c>
      <c r="M31" s="14">
        <v>0</v>
      </c>
      <c r="N31" s="14">
        <v>62</v>
      </c>
      <c r="O31" s="14">
        <v>0</v>
      </c>
      <c r="P31" s="14">
        <v>0</v>
      </c>
      <c r="Q31" s="14">
        <v>0</v>
      </c>
      <c r="R31" s="14">
        <v>0</v>
      </c>
      <c r="S31" s="14">
        <v>58</v>
      </c>
      <c r="T31" s="14">
        <v>3</v>
      </c>
      <c r="U31" s="8">
        <f t="shared" si="1"/>
        <v>142</v>
      </c>
      <c r="W31" s="16">
        <v>4</v>
      </c>
      <c r="Y31" s="9">
        <f t="shared" si="2"/>
        <v>254</v>
      </c>
    </row>
    <row r="32" spans="1:25" ht="15.75" x14ac:dyDescent="0.25">
      <c r="A32" s="2" t="s">
        <v>29</v>
      </c>
      <c r="B32" s="14">
        <v>19</v>
      </c>
      <c r="C32" s="14">
        <v>115</v>
      </c>
      <c r="D32" s="14">
        <v>0</v>
      </c>
      <c r="E32" s="8">
        <f t="shared" si="3"/>
        <v>134</v>
      </c>
      <c r="G32" s="14">
        <v>0</v>
      </c>
      <c r="H32" s="14">
        <v>0</v>
      </c>
      <c r="I32" s="14">
        <v>0</v>
      </c>
      <c r="J32" s="8">
        <f t="shared" si="0"/>
        <v>0</v>
      </c>
      <c r="L32" s="14">
        <v>8</v>
      </c>
      <c r="M32" s="14">
        <v>0</v>
      </c>
      <c r="N32" s="14">
        <v>41</v>
      </c>
      <c r="O32" s="14">
        <v>0</v>
      </c>
      <c r="P32" s="14">
        <v>0</v>
      </c>
      <c r="Q32" s="14">
        <v>1</v>
      </c>
      <c r="R32" s="14">
        <v>0</v>
      </c>
      <c r="S32" s="14">
        <v>78</v>
      </c>
      <c r="T32" s="14">
        <v>6</v>
      </c>
      <c r="U32" s="8">
        <f t="shared" si="1"/>
        <v>134</v>
      </c>
      <c r="W32" s="16">
        <v>11</v>
      </c>
      <c r="Y32" s="9">
        <f t="shared" si="2"/>
        <v>279</v>
      </c>
    </row>
    <row r="33" spans="1:25" ht="15.75" x14ac:dyDescent="0.25">
      <c r="A33" s="2" t="s">
        <v>30</v>
      </c>
      <c r="B33" s="14">
        <v>94</v>
      </c>
      <c r="C33" s="14">
        <v>204</v>
      </c>
      <c r="D33" s="14">
        <v>7</v>
      </c>
      <c r="E33" s="8">
        <f t="shared" si="3"/>
        <v>305</v>
      </c>
      <c r="G33" s="14">
        <v>0</v>
      </c>
      <c r="H33" s="14">
        <v>0</v>
      </c>
      <c r="I33" s="14">
        <v>0</v>
      </c>
      <c r="J33" s="8">
        <f t="shared" si="0"/>
        <v>0</v>
      </c>
      <c r="L33" s="14">
        <v>47</v>
      </c>
      <c r="M33" s="14">
        <v>0</v>
      </c>
      <c r="N33" s="14">
        <v>166</v>
      </c>
      <c r="O33" s="14">
        <v>0</v>
      </c>
      <c r="P33" s="14">
        <v>0</v>
      </c>
      <c r="Q33" s="14">
        <v>0</v>
      </c>
      <c r="R33" s="14">
        <v>0</v>
      </c>
      <c r="S33" s="14">
        <v>167</v>
      </c>
      <c r="T33" s="14">
        <v>27</v>
      </c>
      <c r="U33" s="8">
        <f t="shared" si="1"/>
        <v>407</v>
      </c>
      <c r="W33" s="16">
        <v>11</v>
      </c>
      <c r="Y33" s="9">
        <f t="shared" si="2"/>
        <v>723</v>
      </c>
    </row>
    <row r="34" spans="1:25" ht="16.5" thickBot="1" x14ac:dyDescent="0.3">
      <c r="A34" s="2" t="s">
        <v>31</v>
      </c>
      <c r="B34" s="15">
        <v>0</v>
      </c>
      <c r="C34" s="15">
        <v>0</v>
      </c>
      <c r="D34" s="15">
        <v>0</v>
      </c>
      <c r="E34" s="11">
        <f t="shared" si="3"/>
        <v>0</v>
      </c>
      <c r="G34" s="15">
        <v>0</v>
      </c>
      <c r="H34" s="15">
        <v>0</v>
      </c>
      <c r="I34" s="15">
        <v>0</v>
      </c>
      <c r="J34" s="11">
        <f t="shared" si="0"/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1">
        <f t="shared" si="1"/>
        <v>0</v>
      </c>
      <c r="W34" s="17">
        <v>0</v>
      </c>
      <c r="Y34" s="10">
        <f t="shared" si="2"/>
        <v>0</v>
      </c>
    </row>
    <row r="35" spans="1:25" ht="16.5" thickTop="1" x14ac:dyDescent="0.25">
      <c r="A35" s="3" t="s">
        <v>32</v>
      </c>
      <c r="B35" s="13">
        <f>SUM(B4:B34)</f>
        <v>4113</v>
      </c>
      <c r="C35" s="13">
        <f>SUM(C4:C34)</f>
        <v>10672</v>
      </c>
      <c r="D35" s="13">
        <f>SUM(D4:D34)</f>
        <v>328</v>
      </c>
      <c r="E35" s="8">
        <f>SUM(E4:E34)</f>
        <v>15113</v>
      </c>
      <c r="G35" s="13">
        <f t="shared" ref="G35:I35" si="4">SUM(G4:G34)</f>
        <v>0</v>
      </c>
      <c r="H35" s="13">
        <f t="shared" si="4"/>
        <v>16</v>
      </c>
      <c r="I35" s="13">
        <f t="shared" si="4"/>
        <v>2</v>
      </c>
      <c r="J35" s="8">
        <f>SUM(J4:J34)</f>
        <v>18</v>
      </c>
      <c r="L35" s="13">
        <f t="shared" ref="L35:T35" si="5">SUM(L4:L34)</f>
        <v>3254</v>
      </c>
      <c r="M35" s="13">
        <f t="shared" si="5"/>
        <v>43</v>
      </c>
      <c r="N35" s="13">
        <f t="shared" si="5"/>
        <v>6254</v>
      </c>
      <c r="O35" s="13">
        <f t="shared" si="5"/>
        <v>37</v>
      </c>
      <c r="P35" s="13">
        <f t="shared" si="5"/>
        <v>0</v>
      </c>
      <c r="Q35" s="13">
        <f t="shared" si="5"/>
        <v>23</v>
      </c>
      <c r="R35" s="13">
        <f t="shared" si="5"/>
        <v>2</v>
      </c>
      <c r="S35" s="13">
        <f t="shared" si="5"/>
        <v>7692</v>
      </c>
      <c r="T35" s="13">
        <f t="shared" si="5"/>
        <v>570</v>
      </c>
      <c r="U35" s="8">
        <f>SUM(U4:U34)</f>
        <v>17875</v>
      </c>
      <c r="W35" s="16">
        <f>SUM(W4:W34)</f>
        <v>1187</v>
      </c>
      <c r="Y35" s="13">
        <f t="shared" ref="Y35" si="6">SUM(Y4:Y34)</f>
        <v>34193</v>
      </c>
    </row>
  </sheetData>
  <mergeCells count="3">
    <mergeCell ref="B1:E1"/>
    <mergeCell ref="G1:J1"/>
    <mergeCell ref="L1:U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E2A66-7EDD-4C35-88CA-8395A6DB8713}">
  <dimension ref="A1:Y35"/>
  <sheetViews>
    <sheetView tabSelected="1" zoomScaleNormal="100" workbookViewId="0">
      <pane xSplit="1" topLeftCell="B1" activePane="topRight" state="frozen"/>
      <selection pane="topRight"/>
    </sheetView>
  </sheetViews>
  <sheetFormatPr defaultColWidth="9.140625" defaultRowHeight="15" x14ac:dyDescent="0.2"/>
  <cols>
    <col min="1" max="1" width="22.140625" style="7" bestFit="1" customWidth="1"/>
    <col min="2" max="5" width="12.7109375" style="9" customWidth="1"/>
    <col min="6" max="6" width="5.7109375" style="7" customWidth="1"/>
    <col min="7" max="7" width="13.85546875" style="9" bestFit="1" customWidth="1"/>
    <col min="8" max="10" width="12.7109375" style="9" customWidth="1"/>
    <col min="11" max="11" width="5.7109375" style="7" customWidth="1"/>
    <col min="12" max="21" width="12.7109375" style="9" customWidth="1"/>
    <col min="22" max="22" width="5.7109375" style="7" customWidth="1"/>
    <col min="23" max="23" width="13" style="9" bestFit="1" customWidth="1"/>
    <col min="24" max="24" width="5.7109375" style="7" customWidth="1"/>
    <col min="25" max="25" width="12.7109375" style="9" customWidth="1"/>
    <col min="26" max="16384" width="9.140625" style="7"/>
  </cols>
  <sheetData>
    <row r="1" spans="1:25" ht="15.75" x14ac:dyDescent="0.25">
      <c r="A1" s="18" t="s">
        <v>0</v>
      </c>
      <c r="B1" s="31" t="s">
        <v>38</v>
      </c>
      <c r="C1" s="31"/>
      <c r="D1" s="31"/>
      <c r="E1" s="31"/>
      <c r="F1" s="19"/>
      <c r="G1" s="32" t="s">
        <v>42</v>
      </c>
      <c r="H1" s="32"/>
      <c r="I1" s="32"/>
      <c r="J1" s="32"/>
      <c r="K1" s="19"/>
      <c r="L1" s="31" t="s">
        <v>54</v>
      </c>
      <c r="M1" s="31"/>
      <c r="N1" s="31"/>
      <c r="O1" s="31"/>
      <c r="P1" s="31"/>
      <c r="Q1" s="31"/>
      <c r="R1" s="31"/>
      <c r="S1" s="31"/>
      <c r="T1" s="31"/>
      <c r="U1" s="31"/>
      <c r="V1" s="19"/>
      <c r="W1" s="30" t="s">
        <v>57</v>
      </c>
      <c r="X1" s="19"/>
      <c r="Y1" s="20"/>
    </row>
    <row r="2" spans="1:25" ht="15.75" x14ac:dyDescent="0.25">
      <c r="A2" s="19"/>
      <c r="B2" s="21"/>
      <c r="C2" s="21" t="s">
        <v>33</v>
      </c>
      <c r="D2" s="21" t="s">
        <v>34</v>
      </c>
      <c r="E2" s="16"/>
      <c r="F2" s="19"/>
      <c r="G2" s="22"/>
      <c r="H2" s="22"/>
      <c r="I2" s="21" t="s">
        <v>34</v>
      </c>
      <c r="J2" s="16"/>
      <c r="K2" s="19"/>
      <c r="L2" s="21" t="s">
        <v>43</v>
      </c>
      <c r="M2" s="21" t="s">
        <v>44</v>
      </c>
      <c r="N2" s="21"/>
      <c r="O2" s="21"/>
      <c r="P2" s="23" t="s">
        <v>45</v>
      </c>
      <c r="Q2" s="21" t="s">
        <v>43</v>
      </c>
      <c r="R2" s="21" t="s">
        <v>44</v>
      </c>
      <c r="S2" s="21" t="s">
        <v>33</v>
      </c>
      <c r="T2" s="21" t="s">
        <v>34</v>
      </c>
      <c r="U2" s="16"/>
      <c r="V2" s="19"/>
      <c r="W2" s="16"/>
      <c r="X2" s="19"/>
      <c r="Y2" s="23" t="s">
        <v>56</v>
      </c>
    </row>
    <row r="3" spans="1:25" ht="15.75" x14ac:dyDescent="0.25">
      <c r="A3" s="19"/>
      <c r="B3" s="23" t="s">
        <v>35</v>
      </c>
      <c r="C3" s="23" t="s">
        <v>36</v>
      </c>
      <c r="D3" s="23" t="s">
        <v>37</v>
      </c>
      <c r="E3" s="24" t="s">
        <v>39</v>
      </c>
      <c r="F3" s="19"/>
      <c r="G3" s="23" t="s">
        <v>40</v>
      </c>
      <c r="H3" s="23" t="s">
        <v>41</v>
      </c>
      <c r="I3" s="21" t="s">
        <v>37</v>
      </c>
      <c r="J3" s="24" t="s">
        <v>39</v>
      </c>
      <c r="K3" s="19"/>
      <c r="L3" s="23" t="s">
        <v>46</v>
      </c>
      <c r="M3" s="23" t="s">
        <v>47</v>
      </c>
      <c r="N3" s="23" t="s">
        <v>48</v>
      </c>
      <c r="O3" s="23" t="s">
        <v>49</v>
      </c>
      <c r="P3" s="23" t="s">
        <v>50</v>
      </c>
      <c r="Q3" s="23" t="s">
        <v>51</v>
      </c>
      <c r="R3" s="23" t="s">
        <v>52</v>
      </c>
      <c r="S3" s="23" t="s">
        <v>53</v>
      </c>
      <c r="T3" s="23" t="s">
        <v>37</v>
      </c>
      <c r="U3" s="24" t="s">
        <v>39</v>
      </c>
      <c r="V3" s="19"/>
      <c r="W3" s="29"/>
      <c r="X3" s="19"/>
      <c r="Y3" s="23" t="s">
        <v>55</v>
      </c>
    </row>
    <row r="4" spans="1:25" ht="15.75" x14ac:dyDescent="0.25">
      <c r="A4" s="25" t="s">
        <v>1</v>
      </c>
      <c r="B4" s="14">
        <v>118</v>
      </c>
      <c r="C4" s="14">
        <v>385</v>
      </c>
      <c r="D4" s="14">
        <v>3</v>
      </c>
      <c r="E4" s="16">
        <f>SUM(B4:D4)</f>
        <v>506</v>
      </c>
      <c r="F4" s="19"/>
      <c r="G4" s="14">
        <v>0</v>
      </c>
      <c r="H4" s="14">
        <v>0</v>
      </c>
      <c r="I4" s="14">
        <v>0</v>
      </c>
      <c r="J4" s="16">
        <f>SUM(G4:I4)</f>
        <v>0</v>
      </c>
      <c r="K4" s="19"/>
      <c r="L4" s="14">
        <v>64</v>
      </c>
      <c r="M4" s="14">
        <v>1</v>
      </c>
      <c r="N4" s="14">
        <v>117</v>
      </c>
      <c r="O4" s="14">
        <v>0</v>
      </c>
      <c r="P4" s="14">
        <v>0</v>
      </c>
      <c r="Q4" s="14">
        <v>2</v>
      </c>
      <c r="R4" s="14">
        <v>0</v>
      </c>
      <c r="S4" s="14">
        <v>170</v>
      </c>
      <c r="T4" s="14">
        <v>24</v>
      </c>
      <c r="U4" s="16">
        <f>SUM(L4:T4)</f>
        <v>378</v>
      </c>
      <c r="V4" s="19"/>
      <c r="W4" s="16">
        <v>1</v>
      </c>
      <c r="X4" s="19"/>
      <c r="Y4" s="20">
        <f>E4+J4+U4+W4</f>
        <v>885</v>
      </c>
    </row>
    <row r="5" spans="1:25" ht="15.75" x14ac:dyDescent="0.25">
      <c r="A5" s="25" t="s">
        <v>2</v>
      </c>
      <c r="B5" s="14">
        <v>1</v>
      </c>
      <c r="C5" s="14">
        <v>23</v>
      </c>
      <c r="D5" s="14">
        <v>1</v>
      </c>
      <c r="E5" s="16">
        <f>SUM(B5:D5)</f>
        <v>25</v>
      </c>
      <c r="F5" s="19"/>
      <c r="G5" s="14">
        <v>0</v>
      </c>
      <c r="H5" s="14">
        <v>0</v>
      </c>
      <c r="I5" s="14">
        <v>0</v>
      </c>
      <c r="J5" s="16">
        <f t="shared" ref="J5:J34" si="0">SUM(G5:I5)</f>
        <v>0</v>
      </c>
      <c r="K5" s="19"/>
      <c r="L5" s="14">
        <v>1</v>
      </c>
      <c r="M5" s="14">
        <v>0</v>
      </c>
      <c r="N5" s="14">
        <v>10</v>
      </c>
      <c r="O5" s="14">
        <v>0</v>
      </c>
      <c r="P5" s="14">
        <v>0</v>
      </c>
      <c r="Q5" s="14">
        <v>0</v>
      </c>
      <c r="R5" s="14">
        <v>0</v>
      </c>
      <c r="S5" s="14">
        <v>38</v>
      </c>
      <c r="T5" s="14">
        <v>0</v>
      </c>
      <c r="U5" s="16">
        <f t="shared" ref="U5:U34" si="1">SUM(L5:T5)</f>
        <v>49</v>
      </c>
      <c r="V5" s="19"/>
      <c r="W5" s="16">
        <v>0</v>
      </c>
      <c r="X5" s="19"/>
      <c r="Y5" s="20">
        <f t="shared" ref="Y5:Y34" si="2">E5+J5+U5+W5</f>
        <v>74</v>
      </c>
    </row>
    <row r="6" spans="1:25" ht="15.75" x14ac:dyDescent="0.25">
      <c r="A6" s="25" t="s">
        <v>3</v>
      </c>
      <c r="B6" s="14">
        <v>56</v>
      </c>
      <c r="C6" s="14">
        <v>111</v>
      </c>
      <c r="D6" s="14">
        <v>2</v>
      </c>
      <c r="E6" s="16">
        <f t="shared" ref="E6:E34" si="3">SUM(B6:D6)</f>
        <v>169</v>
      </c>
      <c r="F6" s="19"/>
      <c r="G6" s="14">
        <v>0</v>
      </c>
      <c r="H6" s="14">
        <v>0</v>
      </c>
      <c r="I6" s="14">
        <v>0</v>
      </c>
      <c r="J6" s="16">
        <f t="shared" si="0"/>
        <v>0</v>
      </c>
      <c r="K6" s="19"/>
      <c r="L6" s="14">
        <v>30</v>
      </c>
      <c r="M6" s="14">
        <v>0</v>
      </c>
      <c r="N6" s="14">
        <v>79</v>
      </c>
      <c r="O6" s="14">
        <v>0</v>
      </c>
      <c r="P6" s="14">
        <v>0</v>
      </c>
      <c r="Q6" s="14">
        <v>0</v>
      </c>
      <c r="R6" s="14">
        <v>0</v>
      </c>
      <c r="S6" s="14">
        <v>96</v>
      </c>
      <c r="T6" s="14">
        <v>16</v>
      </c>
      <c r="U6" s="16">
        <f t="shared" si="1"/>
        <v>221</v>
      </c>
      <c r="V6" s="19"/>
      <c r="W6" s="16">
        <v>16</v>
      </c>
      <c r="X6" s="19"/>
      <c r="Y6" s="20">
        <f t="shared" si="2"/>
        <v>406</v>
      </c>
    </row>
    <row r="7" spans="1:25" ht="15.75" x14ac:dyDescent="0.25">
      <c r="A7" s="25" t="s">
        <v>4</v>
      </c>
      <c r="B7" s="14">
        <v>8</v>
      </c>
      <c r="C7" s="14">
        <v>78</v>
      </c>
      <c r="D7" s="14">
        <v>2</v>
      </c>
      <c r="E7" s="16">
        <f t="shared" si="3"/>
        <v>88</v>
      </c>
      <c r="F7" s="19"/>
      <c r="G7" s="14">
        <v>0</v>
      </c>
      <c r="H7" s="14">
        <v>0</v>
      </c>
      <c r="I7" s="14">
        <v>0</v>
      </c>
      <c r="J7" s="16">
        <f t="shared" si="0"/>
        <v>0</v>
      </c>
      <c r="K7" s="19"/>
      <c r="L7" s="14">
        <v>7</v>
      </c>
      <c r="M7" s="14">
        <v>0</v>
      </c>
      <c r="N7" s="14">
        <v>34</v>
      </c>
      <c r="O7" s="14">
        <v>0</v>
      </c>
      <c r="P7" s="14">
        <v>0</v>
      </c>
      <c r="Q7" s="14">
        <v>0</v>
      </c>
      <c r="R7" s="14">
        <v>0</v>
      </c>
      <c r="S7" s="14">
        <v>88</v>
      </c>
      <c r="T7" s="14">
        <v>0</v>
      </c>
      <c r="U7" s="16">
        <f t="shared" si="1"/>
        <v>129</v>
      </c>
      <c r="V7" s="19"/>
      <c r="W7" s="16">
        <v>12</v>
      </c>
      <c r="X7" s="19"/>
      <c r="Y7" s="20">
        <f t="shared" si="2"/>
        <v>229</v>
      </c>
    </row>
    <row r="8" spans="1:25" ht="15.75" x14ac:dyDescent="0.25">
      <c r="A8" s="25" t="s">
        <v>5</v>
      </c>
      <c r="B8" s="14">
        <v>27</v>
      </c>
      <c r="C8" s="14">
        <v>42</v>
      </c>
      <c r="D8" s="14">
        <v>1</v>
      </c>
      <c r="E8" s="16">
        <f t="shared" si="3"/>
        <v>70</v>
      </c>
      <c r="F8" s="19"/>
      <c r="G8" s="14">
        <v>0</v>
      </c>
      <c r="H8" s="14">
        <v>0</v>
      </c>
      <c r="I8" s="14">
        <v>0</v>
      </c>
      <c r="J8" s="16">
        <f t="shared" si="0"/>
        <v>0</v>
      </c>
      <c r="K8" s="19"/>
      <c r="L8" s="14">
        <v>0</v>
      </c>
      <c r="M8" s="14">
        <v>0</v>
      </c>
      <c r="N8" s="14">
        <v>7</v>
      </c>
      <c r="O8" s="14">
        <v>0</v>
      </c>
      <c r="P8" s="14">
        <v>0</v>
      </c>
      <c r="Q8" s="14">
        <v>0</v>
      </c>
      <c r="R8" s="14">
        <v>0</v>
      </c>
      <c r="S8" s="14">
        <v>30</v>
      </c>
      <c r="T8" s="14">
        <v>0</v>
      </c>
      <c r="U8" s="16">
        <f t="shared" si="1"/>
        <v>37</v>
      </c>
      <c r="V8" s="19"/>
      <c r="W8" s="16">
        <v>0</v>
      </c>
      <c r="X8" s="19"/>
      <c r="Y8" s="20">
        <f t="shared" si="2"/>
        <v>107</v>
      </c>
    </row>
    <row r="9" spans="1:25" ht="15.75" x14ac:dyDescent="0.25">
      <c r="A9" s="25" t="s">
        <v>6</v>
      </c>
      <c r="B9" s="14">
        <v>685</v>
      </c>
      <c r="C9" s="14">
        <v>2020</v>
      </c>
      <c r="D9" s="14">
        <v>77</v>
      </c>
      <c r="E9" s="16">
        <f t="shared" si="3"/>
        <v>2782</v>
      </c>
      <c r="F9" s="19"/>
      <c r="G9" s="14">
        <v>0</v>
      </c>
      <c r="H9" s="14">
        <v>1</v>
      </c>
      <c r="I9" s="14">
        <v>0</v>
      </c>
      <c r="J9" s="16">
        <f t="shared" si="0"/>
        <v>1</v>
      </c>
      <c r="K9" s="19"/>
      <c r="L9" s="14">
        <v>851</v>
      </c>
      <c r="M9" s="14">
        <v>10</v>
      </c>
      <c r="N9" s="14">
        <v>1339</v>
      </c>
      <c r="O9" s="14">
        <v>16</v>
      </c>
      <c r="P9" s="14">
        <v>0</v>
      </c>
      <c r="Q9" s="14">
        <v>5</v>
      </c>
      <c r="R9" s="14">
        <v>1</v>
      </c>
      <c r="S9" s="14">
        <v>1442</v>
      </c>
      <c r="T9" s="14">
        <v>147</v>
      </c>
      <c r="U9" s="16">
        <f t="shared" si="1"/>
        <v>3811</v>
      </c>
      <c r="V9" s="19"/>
      <c r="W9" s="16">
        <v>170</v>
      </c>
      <c r="X9" s="19"/>
      <c r="Y9" s="20">
        <f t="shared" si="2"/>
        <v>6764</v>
      </c>
    </row>
    <row r="10" spans="1:25" ht="15.75" x14ac:dyDescent="0.25">
      <c r="A10" s="25" t="s">
        <v>7</v>
      </c>
      <c r="B10" s="14">
        <v>49</v>
      </c>
      <c r="C10" s="14">
        <v>211</v>
      </c>
      <c r="D10" s="14">
        <v>4</v>
      </c>
      <c r="E10" s="16">
        <f t="shared" si="3"/>
        <v>264</v>
      </c>
      <c r="F10" s="19"/>
      <c r="G10" s="14">
        <v>0</v>
      </c>
      <c r="H10" s="14">
        <v>0</v>
      </c>
      <c r="I10" s="14">
        <v>0</v>
      </c>
      <c r="J10" s="16">
        <f t="shared" si="0"/>
        <v>0</v>
      </c>
      <c r="K10" s="19"/>
      <c r="L10" s="14">
        <v>30</v>
      </c>
      <c r="M10" s="14">
        <v>1</v>
      </c>
      <c r="N10" s="14">
        <v>110</v>
      </c>
      <c r="O10" s="14">
        <v>0</v>
      </c>
      <c r="P10" s="14">
        <v>0</v>
      </c>
      <c r="Q10" s="14">
        <v>1</v>
      </c>
      <c r="R10" s="14">
        <v>0</v>
      </c>
      <c r="S10" s="14">
        <v>166</v>
      </c>
      <c r="T10" s="14">
        <v>5</v>
      </c>
      <c r="U10" s="16">
        <f t="shared" si="1"/>
        <v>313</v>
      </c>
      <c r="V10" s="19"/>
      <c r="W10" s="16">
        <v>19</v>
      </c>
      <c r="X10" s="19"/>
      <c r="Y10" s="20">
        <f t="shared" si="2"/>
        <v>596</v>
      </c>
    </row>
    <row r="11" spans="1:25" ht="15.75" x14ac:dyDescent="0.25">
      <c r="A11" s="25" t="s">
        <v>8</v>
      </c>
      <c r="B11" s="14">
        <v>0</v>
      </c>
      <c r="C11" s="14">
        <v>28</v>
      </c>
      <c r="D11" s="14">
        <v>0</v>
      </c>
      <c r="E11" s="16">
        <f t="shared" si="3"/>
        <v>28</v>
      </c>
      <c r="F11" s="19"/>
      <c r="G11" s="14">
        <v>0</v>
      </c>
      <c r="H11" s="14">
        <v>0</v>
      </c>
      <c r="I11" s="14">
        <v>0</v>
      </c>
      <c r="J11" s="16">
        <f t="shared" si="0"/>
        <v>0</v>
      </c>
      <c r="K11" s="19"/>
      <c r="L11" s="14">
        <v>10</v>
      </c>
      <c r="M11" s="14">
        <v>0</v>
      </c>
      <c r="N11" s="14">
        <v>22</v>
      </c>
      <c r="O11" s="14">
        <v>0</v>
      </c>
      <c r="P11" s="14">
        <v>0</v>
      </c>
      <c r="Q11" s="14">
        <v>0</v>
      </c>
      <c r="R11" s="14">
        <v>0</v>
      </c>
      <c r="S11" s="14">
        <v>65</v>
      </c>
      <c r="T11" s="14">
        <v>0</v>
      </c>
      <c r="U11" s="16">
        <f t="shared" si="1"/>
        <v>97</v>
      </c>
      <c r="V11" s="19"/>
      <c r="W11" s="16">
        <v>11</v>
      </c>
      <c r="X11" s="19"/>
      <c r="Y11" s="20">
        <f t="shared" si="2"/>
        <v>136</v>
      </c>
    </row>
    <row r="12" spans="1:25" ht="15.75" x14ac:dyDescent="0.25">
      <c r="A12" s="25" t="s">
        <v>9</v>
      </c>
      <c r="B12" s="14">
        <v>3</v>
      </c>
      <c r="C12" s="14">
        <v>57</v>
      </c>
      <c r="D12" s="14">
        <v>0</v>
      </c>
      <c r="E12" s="16">
        <f t="shared" si="3"/>
        <v>60</v>
      </c>
      <c r="F12" s="19"/>
      <c r="G12" s="14">
        <v>0</v>
      </c>
      <c r="H12" s="14">
        <v>0</v>
      </c>
      <c r="I12" s="14">
        <v>0</v>
      </c>
      <c r="J12" s="16">
        <f t="shared" si="0"/>
        <v>0</v>
      </c>
      <c r="K12" s="19"/>
      <c r="L12" s="14">
        <v>0</v>
      </c>
      <c r="M12" s="14">
        <v>0</v>
      </c>
      <c r="N12" s="14">
        <v>34</v>
      </c>
      <c r="O12" s="14">
        <v>0</v>
      </c>
      <c r="P12" s="14">
        <v>0</v>
      </c>
      <c r="Q12" s="14">
        <v>0</v>
      </c>
      <c r="R12" s="14">
        <v>0</v>
      </c>
      <c r="S12" s="14">
        <v>2</v>
      </c>
      <c r="T12" s="14">
        <v>1</v>
      </c>
      <c r="U12" s="16">
        <f t="shared" si="1"/>
        <v>37</v>
      </c>
      <c r="V12" s="19"/>
      <c r="W12" s="16">
        <v>3</v>
      </c>
      <c r="X12" s="19"/>
      <c r="Y12" s="20">
        <f t="shared" si="2"/>
        <v>100</v>
      </c>
    </row>
    <row r="13" spans="1:25" ht="15.75" x14ac:dyDescent="0.25">
      <c r="A13" s="25" t="s">
        <v>10</v>
      </c>
      <c r="B13" s="14">
        <v>30</v>
      </c>
      <c r="C13" s="14">
        <v>163</v>
      </c>
      <c r="D13" s="14">
        <v>2</v>
      </c>
      <c r="E13" s="16">
        <f t="shared" si="3"/>
        <v>195</v>
      </c>
      <c r="F13" s="19"/>
      <c r="G13" s="14">
        <v>0</v>
      </c>
      <c r="H13" s="14">
        <v>0</v>
      </c>
      <c r="I13" s="14">
        <v>0</v>
      </c>
      <c r="J13" s="16">
        <f t="shared" si="0"/>
        <v>0</v>
      </c>
      <c r="K13" s="19"/>
      <c r="L13" s="14">
        <v>20</v>
      </c>
      <c r="M13" s="14">
        <v>0</v>
      </c>
      <c r="N13" s="14">
        <v>7</v>
      </c>
      <c r="O13" s="14">
        <v>0</v>
      </c>
      <c r="P13" s="14">
        <v>0</v>
      </c>
      <c r="Q13" s="14">
        <v>0</v>
      </c>
      <c r="R13" s="14">
        <v>0</v>
      </c>
      <c r="S13" s="14">
        <v>50</v>
      </c>
      <c r="T13" s="14">
        <v>1</v>
      </c>
      <c r="U13" s="16">
        <f t="shared" si="1"/>
        <v>78</v>
      </c>
      <c r="V13" s="19"/>
      <c r="W13" s="16">
        <v>1</v>
      </c>
      <c r="X13" s="19"/>
      <c r="Y13" s="20">
        <f t="shared" si="2"/>
        <v>274</v>
      </c>
    </row>
    <row r="14" spans="1:25" ht="15.75" x14ac:dyDescent="0.25">
      <c r="A14" s="25" t="s">
        <v>11</v>
      </c>
      <c r="B14" s="14">
        <v>274</v>
      </c>
      <c r="C14" s="14">
        <v>764</v>
      </c>
      <c r="D14" s="14">
        <v>10</v>
      </c>
      <c r="E14" s="16">
        <f t="shared" si="3"/>
        <v>1048</v>
      </c>
      <c r="F14" s="19"/>
      <c r="G14" s="14">
        <v>0</v>
      </c>
      <c r="H14" s="14">
        <v>1</v>
      </c>
      <c r="I14" s="14">
        <v>0</v>
      </c>
      <c r="J14" s="16">
        <f t="shared" si="0"/>
        <v>1</v>
      </c>
      <c r="K14" s="19"/>
      <c r="L14" s="14">
        <v>257</v>
      </c>
      <c r="M14" s="14">
        <v>2</v>
      </c>
      <c r="N14" s="14">
        <v>563</v>
      </c>
      <c r="O14" s="14">
        <v>11</v>
      </c>
      <c r="P14" s="14">
        <v>0</v>
      </c>
      <c r="Q14" s="14">
        <v>1</v>
      </c>
      <c r="R14" s="14">
        <v>0</v>
      </c>
      <c r="S14" s="14">
        <v>596</v>
      </c>
      <c r="T14" s="14">
        <v>55</v>
      </c>
      <c r="U14" s="16">
        <f t="shared" si="1"/>
        <v>1485</v>
      </c>
      <c r="V14" s="19"/>
      <c r="W14" s="16">
        <v>81</v>
      </c>
      <c r="X14" s="19"/>
      <c r="Y14" s="20">
        <f t="shared" si="2"/>
        <v>2615</v>
      </c>
    </row>
    <row r="15" spans="1:25" ht="15.75" x14ac:dyDescent="0.25">
      <c r="A15" s="25" t="s">
        <v>12</v>
      </c>
      <c r="B15" s="14">
        <v>87</v>
      </c>
      <c r="C15" s="14">
        <v>167</v>
      </c>
      <c r="D15" s="14">
        <v>4</v>
      </c>
      <c r="E15" s="16">
        <f t="shared" si="3"/>
        <v>258</v>
      </c>
      <c r="F15" s="19"/>
      <c r="G15" s="14">
        <v>0</v>
      </c>
      <c r="H15" s="14">
        <v>0</v>
      </c>
      <c r="I15" s="14">
        <v>0</v>
      </c>
      <c r="J15" s="16">
        <f t="shared" si="0"/>
        <v>0</v>
      </c>
      <c r="K15" s="19"/>
      <c r="L15" s="14">
        <v>59</v>
      </c>
      <c r="M15" s="14">
        <v>0</v>
      </c>
      <c r="N15" s="14">
        <v>89</v>
      </c>
      <c r="O15" s="14">
        <v>0</v>
      </c>
      <c r="P15" s="14">
        <v>0</v>
      </c>
      <c r="Q15" s="14">
        <v>0</v>
      </c>
      <c r="R15" s="14">
        <v>0</v>
      </c>
      <c r="S15" s="14">
        <v>35</v>
      </c>
      <c r="T15" s="14">
        <v>1</v>
      </c>
      <c r="U15" s="16">
        <f t="shared" si="1"/>
        <v>184</v>
      </c>
      <c r="V15" s="19"/>
      <c r="W15" s="16">
        <v>0</v>
      </c>
      <c r="X15" s="19"/>
      <c r="Y15" s="20">
        <f t="shared" si="2"/>
        <v>442</v>
      </c>
    </row>
    <row r="16" spans="1:25" ht="15.75" x14ac:dyDescent="0.25">
      <c r="A16" s="25" t="s">
        <v>13</v>
      </c>
      <c r="B16" s="14">
        <v>856</v>
      </c>
      <c r="C16" s="14">
        <v>2298</v>
      </c>
      <c r="D16" s="14">
        <v>42</v>
      </c>
      <c r="E16" s="16">
        <f t="shared" si="3"/>
        <v>3196</v>
      </c>
      <c r="F16" s="19"/>
      <c r="G16" s="14">
        <v>0</v>
      </c>
      <c r="H16" s="14">
        <v>0</v>
      </c>
      <c r="I16" s="14">
        <v>0</v>
      </c>
      <c r="J16" s="16">
        <f t="shared" si="0"/>
        <v>0</v>
      </c>
      <c r="K16" s="19"/>
      <c r="L16" s="14">
        <v>714</v>
      </c>
      <c r="M16" s="14">
        <v>13</v>
      </c>
      <c r="N16" s="14">
        <v>1254</v>
      </c>
      <c r="O16" s="14">
        <v>13</v>
      </c>
      <c r="P16" s="14">
        <v>0</v>
      </c>
      <c r="Q16" s="14">
        <v>9</v>
      </c>
      <c r="R16" s="14">
        <v>0</v>
      </c>
      <c r="S16" s="14">
        <v>1793</v>
      </c>
      <c r="T16" s="14">
        <v>104</v>
      </c>
      <c r="U16" s="16">
        <f t="shared" si="1"/>
        <v>3900</v>
      </c>
      <c r="V16" s="19"/>
      <c r="W16" s="16">
        <v>226</v>
      </c>
      <c r="X16" s="19"/>
      <c r="Y16" s="20">
        <f t="shared" si="2"/>
        <v>7322</v>
      </c>
    </row>
    <row r="17" spans="1:25" ht="15.75" x14ac:dyDescent="0.25">
      <c r="A17" s="25" t="s">
        <v>14</v>
      </c>
      <c r="B17" s="14">
        <v>0</v>
      </c>
      <c r="C17" s="14">
        <v>24</v>
      </c>
      <c r="D17" s="14">
        <v>1</v>
      </c>
      <c r="E17" s="16">
        <f t="shared" si="3"/>
        <v>25</v>
      </c>
      <c r="F17" s="19"/>
      <c r="G17" s="14">
        <v>0</v>
      </c>
      <c r="H17" s="14">
        <v>0</v>
      </c>
      <c r="I17" s="14">
        <v>0</v>
      </c>
      <c r="J17" s="16">
        <f t="shared" si="0"/>
        <v>0</v>
      </c>
      <c r="K17" s="19"/>
      <c r="L17" s="14">
        <v>6</v>
      </c>
      <c r="M17" s="14">
        <v>0</v>
      </c>
      <c r="N17" s="14">
        <v>26</v>
      </c>
      <c r="O17" s="14">
        <v>0</v>
      </c>
      <c r="P17" s="14">
        <v>0</v>
      </c>
      <c r="Q17" s="14">
        <v>0</v>
      </c>
      <c r="R17" s="14">
        <v>0</v>
      </c>
      <c r="S17" s="14">
        <v>8</v>
      </c>
      <c r="T17" s="14">
        <v>6</v>
      </c>
      <c r="U17" s="16">
        <f t="shared" si="1"/>
        <v>46</v>
      </c>
      <c r="V17" s="19"/>
      <c r="W17" s="16">
        <v>0</v>
      </c>
      <c r="X17" s="19"/>
      <c r="Y17" s="20">
        <f t="shared" si="2"/>
        <v>71</v>
      </c>
    </row>
    <row r="18" spans="1:25" ht="15.75" x14ac:dyDescent="0.25">
      <c r="A18" s="25" t="s">
        <v>15</v>
      </c>
      <c r="B18" s="14">
        <v>78</v>
      </c>
      <c r="C18" s="14">
        <v>102</v>
      </c>
      <c r="D18" s="14">
        <v>1</v>
      </c>
      <c r="E18" s="16">
        <f t="shared" si="3"/>
        <v>181</v>
      </c>
      <c r="F18" s="19"/>
      <c r="G18" s="14">
        <v>0</v>
      </c>
      <c r="H18" s="14">
        <v>0</v>
      </c>
      <c r="I18" s="14">
        <v>0</v>
      </c>
      <c r="J18" s="16">
        <f t="shared" si="0"/>
        <v>0</v>
      </c>
      <c r="K18" s="19"/>
      <c r="L18" s="14">
        <v>28</v>
      </c>
      <c r="M18" s="14">
        <v>0</v>
      </c>
      <c r="N18" s="14">
        <v>95</v>
      </c>
      <c r="O18" s="14">
        <v>0</v>
      </c>
      <c r="P18" s="14">
        <v>0</v>
      </c>
      <c r="Q18" s="14">
        <v>1</v>
      </c>
      <c r="R18" s="14">
        <v>0</v>
      </c>
      <c r="S18" s="14">
        <v>50</v>
      </c>
      <c r="T18" s="14">
        <v>11</v>
      </c>
      <c r="U18" s="16">
        <f t="shared" si="1"/>
        <v>185</v>
      </c>
      <c r="V18" s="19"/>
      <c r="W18" s="16">
        <v>6</v>
      </c>
      <c r="X18" s="19"/>
      <c r="Y18" s="20">
        <f t="shared" si="2"/>
        <v>372</v>
      </c>
    </row>
    <row r="19" spans="1:25" ht="15.75" x14ac:dyDescent="0.25">
      <c r="A19" s="25" t="s">
        <v>16</v>
      </c>
      <c r="B19" s="14">
        <v>16</v>
      </c>
      <c r="C19" s="14">
        <v>36</v>
      </c>
      <c r="D19" s="14">
        <v>4</v>
      </c>
      <c r="E19" s="16">
        <f t="shared" si="3"/>
        <v>56</v>
      </c>
      <c r="F19" s="19"/>
      <c r="G19" s="14">
        <v>0</v>
      </c>
      <c r="H19" s="14">
        <v>0</v>
      </c>
      <c r="I19" s="14">
        <v>0</v>
      </c>
      <c r="J19" s="16">
        <f t="shared" si="0"/>
        <v>0</v>
      </c>
      <c r="K19" s="19"/>
      <c r="L19" s="14">
        <v>22</v>
      </c>
      <c r="M19" s="14">
        <v>0</v>
      </c>
      <c r="N19" s="14">
        <v>37</v>
      </c>
      <c r="O19" s="14">
        <v>0</v>
      </c>
      <c r="P19" s="14">
        <v>0</v>
      </c>
      <c r="Q19" s="14">
        <v>0</v>
      </c>
      <c r="R19" s="14">
        <v>0</v>
      </c>
      <c r="S19" s="14">
        <v>30</v>
      </c>
      <c r="T19" s="14">
        <v>8</v>
      </c>
      <c r="U19" s="16">
        <f t="shared" si="1"/>
        <v>97</v>
      </c>
      <c r="V19" s="19"/>
      <c r="W19" s="16">
        <v>38</v>
      </c>
      <c r="X19" s="19"/>
      <c r="Y19" s="20">
        <f t="shared" si="2"/>
        <v>191</v>
      </c>
    </row>
    <row r="20" spans="1:25" ht="15.75" x14ac:dyDescent="0.25">
      <c r="A20" s="25" t="s">
        <v>17</v>
      </c>
      <c r="B20" s="14">
        <v>87</v>
      </c>
      <c r="C20" s="14">
        <v>319</v>
      </c>
      <c r="D20" s="14">
        <v>23</v>
      </c>
      <c r="E20" s="16">
        <f t="shared" si="3"/>
        <v>429</v>
      </c>
      <c r="F20" s="19"/>
      <c r="G20" s="14">
        <v>0</v>
      </c>
      <c r="H20" s="14">
        <v>0</v>
      </c>
      <c r="I20" s="14">
        <v>0</v>
      </c>
      <c r="J20" s="16">
        <f t="shared" si="0"/>
        <v>0</v>
      </c>
      <c r="K20" s="19"/>
      <c r="L20" s="14">
        <v>83</v>
      </c>
      <c r="M20" s="14">
        <v>1</v>
      </c>
      <c r="N20" s="14">
        <v>129</v>
      </c>
      <c r="O20" s="14">
        <v>0</v>
      </c>
      <c r="P20" s="14">
        <v>0</v>
      </c>
      <c r="Q20" s="14">
        <v>0</v>
      </c>
      <c r="R20" s="14">
        <v>0</v>
      </c>
      <c r="S20" s="14">
        <v>218</v>
      </c>
      <c r="T20" s="14">
        <v>14</v>
      </c>
      <c r="U20" s="16">
        <f t="shared" si="1"/>
        <v>445</v>
      </c>
      <c r="V20" s="19"/>
      <c r="W20" s="16">
        <v>16</v>
      </c>
      <c r="X20" s="19"/>
      <c r="Y20" s="20">
        <f t="shared" si="2"/>
        <v>890</v>
      </c>
    </row>
    <row r="21" spans="1:25" ht="15.75" x14ac:dyDescent="0.25">
      <c r="A21" s="25" t="s">
        <v>18</v>
      </c>
      <c r="B21" s="14">
        <v>989</v>
      </c>
      <c r="C21" s="14">
        <v>2324</v>
      </c>
      <c r="D21" s="14">
        <v>113</v>
      </c>
      <c r="E21" s="16">
        <f t="shared" si="3"/>
        <v>3426</v>
      </c>
      <c r="F21" s="19"/>
      <c r="G21" s="14">
        <v>0</v>
      </c>
      <c r="H21" s="14">
        <v>4</v>
      </c>
      <c r="I21" s="14">
        <v>0</v>
      </c>
      <c r="J21" s="16">
        <f t="shared" si="0"/>
        <v>4</v>
      </c>
      <c r="K21" s="19"/>
      <c r="L21" s="14">
        <v>732</v>
      </c>
      <c r="M21" s="14">
        <v>9</v>
      </c>
      <c r="N21" s="14">
        <v>1710</v>
      </c>
      <c r="O21" s="14">
        <v>18</v>
      </c>
      <c r="P21" s="14">
        <v>0</v>
      </c>
      <c r="Q21" s="14">
        <v>8</v>
      </c>
      <c r="R21" s="14">
        <v>0</v>
      </c>
      <c r="S21" s="14">
        <v>1823</v>
      </c>
      <c r="T21" s="14">
        <v>148</v>
      </c>
      <c r="U21" s="16">
        <f t="shared" si="1"/>
        <v>4448</v>
      </c>
      <c r="V21" s="19"/>
      <c r="W21" s="16">
        <v>180</v>
      </c>
      <c r="X21" s="19"/>
      <c r="Y21" s="20">
        <f t="shared" si="2"/>
        <v>8058</v>
      </c>
    </row>
    <row r="22" spans="1:25" ht="15.75" x14ac:dyDescent="0.25">
      <c r="A22" s="25" t="s">
        <v>19</v>
      </c>
      <c r="B22" s="14">
        <v>17</v>
      </c>
      <c r="C22" s="14">
        <v>38</v>
      </c>
      <c r="D22" s="14">
        <v>2</v>
      </c>
      <c r="E22" s="16">
        <f t="shared" si="3"/>
        <v>57</v>
      </c>
      <c r="F22" s="19"/>
      <c r="G22" s="14">
        <v>0</v>
      </c>
      <c r="H22" s="14">
        <v>0</v>
      </c>
      <c r="I22" s="14">
        <v>0</v>
      </c>
      <c r="J22" s="16">
        <f t="shared" si="0"/>
        <v>0</v>
      </c>
      <c r="K22" s="19"/>
      <c r="L22" s="14">
        <v>9</v>
      </c>
      <c r="M22" s="14">
        <v>0</v>
      </c>
      <c r="N22" s="14">
        <v>2</v>
      </c>
      <c r="O22" s="14">
        <v>0</v>
      </c>
      <c r="P22" s="14">
        <v>0</v>
      </c>
      <c r="Q22" s="14">
        <v>0</v>
      </c>
      <c r="R22" s="14">
        <v>0</v>
      </c>
      <c r="S22" s="14">
        <v>43</v>
      </c>
      <c r="T22" s="14">
        <v>1</v>
      </c>
      <c r="U22" s="16">
        <f t="shared" si="1"/>
        <v>55</v>
      </c>
      <c r="V22" s="19"/>
      <c r="W22" s="16">
        <v>0</v>
      </c>
      <c r="X22" s="19"/>
      <c r="Y22" s="20">
        <f t="shared" si="2"/>
        <v>112</v>
      </c>
    </row>
    <row r="23" spans="1:25" ht="15.75" x14ac:dyDescent="0.25">
      <c r="A23" s="25" t="s">
        <v>20</v>
      </c>
      <c r="B23" s="14">
        <v>6</v>
      </c>
      <c r="C23" s="14">
        <v>39</v>
      </c>
      <c r="D23" s="14">
        <v>0</v>
      </c>
      <c r="E23" s="16">
        <f t="shared" si="3"/>
        <v>45</v>
      </c>
      <c r="F23" s="19"/>
      <c r="G23" s="14">
        <v>0</v>
      </c>
      <c r="H23" s="14">
        <v>0</v>
      </c>
      <c r="I23" s="14">
        <v>0</v>
      </c>
      <c r="J23" s="16">
        <f t="shared" si="0"/>
        <v>0</v>
      </c>
      <c r="K23" s="19"/>
      <c r="L23" s="14">
        <v>2</v>
      </c>
      <c r="M23" s="14">
        <v>0</v>
      </c>
      <c r="N23" s="14">
        <v>16</v>
      </c>
      <c r="O23" s="14">
        <v>0</v>
      </c>
      <c r="P23" s="14">
        <v>0</v>
      </c>
      <c r="Q23" s="14">
        <v>0</v>
      </c>
      <c r="R23" s="14">
        <v>0</v>
      </c>
      <c r="S23" s="14">
        <v>7</v>
      </c>
      <c r="T23" s="14">
        <v>0</v>
      </c>
      <c r="U23" s="16">
        <f t="shared" si="1"/>
        <v>25</v>
      </c>
      <c r="V23" s="19"/>
      <c r="W23" s="16">
        <v>0</v>
      </c>
      <c r="X23" s="19"/>
      <c r="Y23" s="20">
        <f t="shared" si="2"/>
        <v>70</v>
      </c>
    </row>
    <row r="24" spans="1:25" ht="15.75" x14ac:dyDescent="0.25">
      <c r="A24" s="25" t="s">
        <v>21</v>
      </c>
      <c r="B24" s="14">
        <v>10</v>
      </c>
      <c r="C24" s="14">
        <v>36</v>
      </c>
      <c r="D24" s="14">
        <v>0</v>
      </c>
      <c r="E24" s="16">
        <f t="shared" si="3"/>
        <v>46</v>
      </c>
      <c r="F24" s="19"/>
      <c r="G24" s="14">
        <v>0</v>
      </c>
      <c r="H24" s="14">
        <v>0</v>
      </c>
      <c r="I24" s="14">
        <v>0</v>
      </c>
      <c r="J24" s="16">
        <f t="shared" si="0"/>
        <v>0</v>
      </c>
      <c r="K24" s="19"/>
      <c r="L24" s="14">
        <v>8</v>
      </c>
      <c r="M24" s="14">
        <v>0</v>
      </c>
      <c r="N24" s="14">
        <v>5</v>
      </c>
      <c r="O24" s="14">
        <v>0</v>
      </c>
      <c r="P24" s="14">
        <v>0</v>
      </c>
      <c r="Q24" s="14">
        <v>0</v>
      </c>
      <c r="R24" s="14">
        <v>0</v>
      </c>
      <c r="S24" s="14">
        <v>26</v>
      </c>
      <c r="T24" s="14">
        <v>0</v>
      </c>
      <c r="U24" s="16">
        <f t="shared" si="1"/>
        <v>39</v>
      </c>
      <c r="V24" s="19"/>
      <c r="W24" s="16">
        <v>2</v>
      </c>
      <c r="X24" s="19"/>
      <c r="Y24" s="20">
        <f t="shared" si="2"/>
        <v>87</v>
      </c>
    </row>
    <row r="25" spans="1:25" ht="15.75" x14ac:dyDescent="0.25">
      <c r="A25" s="25" t="s">
        <v>22</v>
      </c>
      <c r="B25" s="14">
        <v>50</v>
      </c>
      <c r="C25" s="14">
        <v>46</v>
      </c>
      <c r="D25" s="14">
        <v>0</v>
      </c>
      <c r="E25" s="16">
        <f t="shared" si="3"/>
        <v>96</v>
      </c>
      <c r="F25" s="19"/>
      <c r="G25" s="14">
        <v>0</v>
      </c>
      <c r="H25" s="14">
        <v>0</v>
      </c>
      <c r="I25" s="14">
        <v>0</v>
      </c>
      <c r="J25" s="16">
        <f t="shared" si="0"/>
        <v>0</v>
      </c>
      <c r="K25" s="19"/>
      <c r="L25" s="14">
        <v>45</v>
      </c>
      <c r="M25" s="14">
        <v>1</v>
      </c>
      <c r="N25" s="14">
        <v>15</v>
      </c>
      <c r="O25" s="14">
        <v>0</v>
      </c>
      <c r="P25" s="14">
        <v>0</v>
      </c>
      <c r="Q25" s="14">
        <v>1</v>
      </c>
      <c r="R25" s="14">
        <v>0</v>
      </c>
      <c r="S25" s="14">
        <v>21</v>
      </c>
      <c r="T25" s="14">
        <v>4</v>
      </c>
      <c r="U25" s="16">
        <f t="shared" si="1"/>
        <v>87</v>
      </c>
      <c r="V25" s="19"/>
      <c r="W25" s="16">
        <v>36</v>
      </c>
      <c r="X25" s="19"/>
      <c r="Y25" s="20">
        <f t="shared" si="2"/>
        <v>219</v>
      </c>
    </row>
    <row r="26" spans="1:25" ht="15.75" x14ac:dyDescent="0.25">
      <c r="A26" s="25" t="s">
        <v>23</v>
      </c>
      <c r="B26" s="14">
        <v>3</v>
      </c>
      <c r="C26" s="14">
        <v>47</v>
      </c>
      <c r="D26" s="14">
        <v>0</v>
      </c>
      <c r="E26" s="16">
        <f t="shared" si="3"/>
        <v>50</v>
      </c>
      <c r="F26" s="19"/>
      <c r="G26" s="14">
        <v>0</v>
      </c>
      <c r="H26" s="14">
        <v>0</v>
      </c>
      <c r="I26" s="14">
        <v>0</v>
      </c>
      <c r="J26" s="16">
        <f t="shared" si="0"/>
        <v>0</v>
      </c>
      <c r="K26" s="19"/>
      <c r="L26" s="14">
        <v>8</v>
      </c>
      <c r="M26" s="14">
        <v>0</v>
      </c>
      <c r="N26" s="14">
        <v>55</v>
      </c>
      <c r="O26" s="14">
        <v>0</v>
      </c>
      <c r="P26" s="14">
        <v>0</v>
      </c>
      <c r="Q26" s="14">
        <v>0</v>
      </c>
      <c r="R26" s="14">
        <v>0</v>
      </c>
      <c r="S26" s="14">
        <v>7</v>
      </c>
      <c r="T26" s="14">
        <v>0</v>
      </c>
      <c r="U26" s="16">
        <f t="shared" si="1"/>
        <v>70</v>
      </c>
      <c r="V26" s="19"/>
      <c r="W26" s="16">
        <v>0</v>
      </c>
      <c r="X26" s="19"/>
      <c r="Y26" s="20">
        <f t="shared" si="2"/>
        <v>120</v>
      </c>
    </row>
    <row r="27" spans="1:25" ht="15.75" x14ac:dyDescent="0.25">
      <c r="A27" s="25" t="s">
        <v>24</v>
      </c>
      <c r="B27" s="14">
        <v>48</v>
      </c>
      <c r="C27" s="14">
        <v>180</v>
      </c>
      <c r="D27" s="14">
        <v>1</v>
      </c>
      <c r="E27" s="16">
        <f t="shared" si="3"/>
        <v>229</v>
      </c>
      <c r="F27" s="19"/>
      <c r="G27" s="14">
        <v>0</v>
      </c>
      <c r="H27" s="14">
        <v>0</v>
      </c>
      <c r="I27" s="14">
        <v>0</v>
      </c>
      <c r="J27" s="16">
        <f t="shared" si="0"/>
        <v>0</v>
      </c>
      <c r="K27" s="19"/>
      <c r="L27" s="14">
        <v>9</v>
      </c>
      <c r="M27" s="14">
        <v>1</v>
      </c>
      <c r="N27" s="14">
        <v>44</v>
      </c>
      <c r="O27" s="14">
        <v>0</v>
      </c>
      <c r="P27" s="14">
        <v>0</v>
      </c>
      <c r="Q27" s="14">
        <v>0</v>
      </c>
      <c r="R27" s="14">
        <v>0</v>
      </c>
      <c r="S27" s="14">
        <v>108</v>
      </c>
      <c r="T27" s="14">
        <v>7</v>
      </c>
      <c r="U27" s="16">
        <f t="shared" si="1"/>
        <v>169</v>
      </c>
      <c r="V27" s="19"/>
      <c r="W27" s="16">
        <v>0</v>
      </c>
      <c r="X27" s="19"/>
      <c r="Y27" s="20">
        <f t="shared" si="2"/>
        <v>398</v>
      </c>
    </row>
    <row r="28" spans="1:25" ht="15.75" x14ac:dyDescent="0.25">
      <c r="A28" s="25" t="s">
        <v>25</v>
      </c>
      <c r="B28" s="14">
        <v>17</v>
      </c>
      <c r="C28" s="14">
        <v>11</v>
      </c>
      <c r="D28" s="14">
        <v>0</v>
      </c>
      <c r="E28" s="16">
        <f t="shared" si="3"/>
        <v>28</v>
      </c>
      <c r="F28" s="19"/>
      <c r="G28" s="14">
        <v>0</v>
      </c>
      <c r="H28" s="14">
        <v>0</v>
      </c>
      <c r="I28" s="14">
        <v>0</v>
      </c>
      <c r="J28" s="16">
        <f t="shared" si="0"/>
        <v>0</v>
      </c>
      <c r="K28" s="19"/>
      <c r="L28" s="14">
        <v>3</v>
      </c>
      <c r="M28" s="14">
        <v>0</v>
      </c>
      <c r="N28" s="14">
        <v>35</v>
      </c>
      <c r="O28" s="14">
        <v>0</v>
      </c>
      <c r="P28" s="14">
        <v>0</v>
      </c>
      <c r="Q28" s="14">
        <v>0</v>
      </c>
      <c r="R28" s="14">
        <v>0</v>
      </c>
      <c r="S28" s="14">
        <v>23</v>
      </c>
      <c r="T28" s="14">
        <v>0</v>
      </c>
      <c r="U28" s="16">
        <f t="shared" si="1"/>
        <v>61</v>
      </c>
      <c r="V28" s="19"/>
      <c r="W28" s="16">
        <v>6</v>
      </c>
      <c r="X28" s="19"/>
      <c r="Y28" s="28">
        <f t="shared" si="2"/>
        <v>95</v>
      </c>
    </row>
    <row r="29" spans="1:25" ht="15.75" x14ac:dyDescent="0.25">
      <c r="A29" s="25" t="s">
        <v>26</v>
      </c>
      <c r="B29" s="14">
        <v>97</v>
      </c>
      <c r="C29" s="14">
        <v>486</v>
      </c>
      <c r="D29" s="14">
        <v>14</v>
      </c>
      <c r="E29" s="16">
        <f t="shared" si="3"/>
        <v>597</v>
      </c>
      <c r="F29" s="19"/>
      <c r="G29" s="14">
        <v>0</v>
      </c>
      <c r="H29" s="14">
        <v>0</v>
      </c>
      <c r="I29" s="14">
        <v>0</v>
      </c>
      <c r="J29" s="16">
        <f t="shared" si="0"/>
        <v>0</v>
      </c>
      <c r="K29" s="19"/>
      <c r="L29" s="14">
        <v>62</v>
      </c>
      <c r="M29" s="14">
        <v>0</v>
      </c>
      <c r="N29" s="14">
        <v>160</v>
      </c>
      <c r="O29" s="14">
        <v>0</v>
      </c>
      <c r="P29" s="14">
        <v>0</v>
      </c>
      <c r="Q29" s="14">
        <v>0</v>
      </c>
      <c r="R29" s="14">
        <v>0</v>
      </c>
      <c r="S29" s="14">
        <v>331</v>
      </c>
      <c r="T29" s="14">
        <v>16</v>
      </c>
      <c r="U29" s="16">
        <f t="shared" si="1"/>
        <v>569</v>
      </c>
      <c r="V29" s="19"/>
      <c r="W29" s="16">
        <v>10</v>
      </c>
      <c r="X29" s="19"/>
      <c r="Y29" s="20">
        <f t="shared" si="2"/>
        <v>1176</v>
      </c>
    </row>
    <row r="30" spans="1:25" ht="15.75" x14ac:dyDescent="0.25">
      <c r="A30" s="25" t="s">
        <v>27</v>
      </c>
      <c r="B30" s="14">
        <v>65</v>
      </c>
      <c r="C30" s="14">
        <v>253</v>
      </c>
      <c r="D30" s="14">
        <v>5</v>
      </c>
      <c r="E30" s="16">
        <f t="shared" si="3"/>
        <v>323</v>
      </c>
      <c r="F30" s="19"/>
      <c r="G30" s="14">
        <v>0</v>
      </c>
      <c r="H30" s="14">
        <v>0</v>
      </c>
      <c r="I30" s="14">
        <v>0</v>
      </c>
      <c r="J30" s="16">
        <f t="shared" si="0"/>
        <v>0</v>
      </c>
      <c r="K30" s="19"/>
      <c r="L30" s="14">
        <v>120</v>
      </c>
      <c r="M30" s="14">
        <v>1</v>
      </c>
      <c r="N30" s="14">
        <v>98</v>
      </c>
      <c r="O30" s="14">
        <v>0</v>
      </c>
      <c r="P30" s="14">
        <v>0</v>
      </c>
      <c r="Q30" s="14">
        <v>0</v>
      </c>
      <c r="R30" s="14">
        <v>0</v>
      </c>
      <c r="S30" s="14">
        <v>189</v>
      </c>
      <c r="T30" s="14">
        <v>3</v>
      </c>
      <c r="U30" s="16">
        <f t="shared" si="1"/>
        <v>411</v>
      </c>
      <c r="V30" s="19"/>
      <c r="W30" s="16">
        <v>8</v>
      </c>
      <c r="X30" s="19"/>
      <c r="Y30" s="20">
        <f t="shared" si="2"/>
        <v>742</v>
      </c>
    </row>
    <row r="31" spans="1:25" ht="15.75" x14ac:dyDescent="0.25">
      <c r="A31" s="25" t="s">
        <v>28</v>
      </c>
      <c r="B31" s="14">
        <v>16</v>
      </c>
      <c r="C31" s="14">
        <v>89</v>
      </c>
      <c r="D31" s="14">
        <v>2</v>
      </c>
      <c r="E31" s="16">
        <f t="shared" si="3"/>
        <v>107</v>
      </c>
      <c r="F31" s="19"/>
      <c r="G31" s="14">
        <v>0</v>
      </c>
      <c r="H31" s="14">
        <v>0</v>
      </c>
      <c r="I31" s="14">
        <v>0</v>
      </c>
      <c r="J31" s="16">
        <f t="shared" si="0"/>
        <v>0</v>
      </c>
      <c r="K31" s="19"/>
      <c r="L31" s="14">
        <v>23</v>
      </c>
      <c r="M31" s="14">
        <v>0</v>
      </c>
      <c r="N31" s="14">
        <v>62</v>
      </c>
      <c r="O31" s="14">
        <v>0</v>
      </c>
      <c r="P31" s="14">
        <v>0</v>
      </c>
      <c r="Q31" s="14">
        <v>1</v>
      </c>
      <c r="R31" s="14">
        <v>0</v>
      </c>
      <c r="S31" s="14">
        <v>67</v>
      </c>
      <c r="T31" s="14">
        <v>1</v>
      </c>
      <c r="U31" s="16">
        <f t="shared" si="1"/>
        <v>154</v>
      </c>
      <c r="V31" s="19"/>
      <c r="W31" s="16">
        <v>10</v>
      </c>
      <c r="X31" s="19"/>
      <c r="Y31" s="20">
        <f t="shared" si="2"/>
        <v>271</v>
      </c>
    </row>
    <row r="32" spans="1:25" ht="15.75" x14ac:dyDescent="0.25">
      <c r="A32" s="25" t="s">
        <v>29</v>
      </c>
      <c r="B32" s="14">
        <v>9</v>
      </c>
      <c r="C32" s="14">
        <v>111</v>
      </c>
      <c r="D32" s="14">
        <v>6</v>
      </c>
      <c r="E32" s="16">
        <f t="shared" si="3"/>
        <v>126</v>
      </c>
      <c r="F32" s="19"/>
      <c r="G32" s="14">
        <v>0</v>
      </c>
      <c r="H32" s="14">
        <v>0</v>
      </c>
      <c r="I32" s="14">
        <v>0</v>
      </c>
      <c r="J32" s="16">
        <f t="shared" si="0"/>
        <v>0</v>
      </c>
      <c r="K32" s="19"/>
      <c r="L32" s="14">
        <v>14</v>
      </c>
      <c r="M32" s="14">
        <v>0</v>
      </c>
      <c r="N32" s="14">
        <v>53</v>
      </c>
      <c r="O32" s="14">
        <v>0</v>
      </c>
      <c r="P32" s="14">
        <v>0</v>
      </c>
      <c r="Q32" s="14">
        <v>0</v>
      </c>
      <c r="R32" s="14">
        <v>0</v>
      </c>
      <c r="S32" s="14">
        <v>85</v>
      </c>
      <c r="T32" s="14">
        <v>11</v>
      </c>
      <c r="U32" s="16">
        <f t="shared" si="1"/>
        <v>163</v>
      </c>
      <c r="V32" s="19"/>
      <c r="W32" s="16">
        <v>5</v>
      </c>
      <c r="X32" s="19"/>
      <c r="Y32" s="20">
        <f t="shared" si="2"/>
        <v>294</v>
      </c>
    </row>
    <row r="33" spans="1:25" ht="15.75" x14ac:dyDescent="0.25">
      <c r="A33" s="25" t="s">
        <v>30</v>
      </c>
      <c r="B33" s="14">
        <v>81</v>
      </c>
      <c r="C33" s="14">
        <v>183</v>
      </c>
      <c r="D33" s="14">
        <v>9</v>
      </c>
      <c r="E33" s="16">
        <f t="shared" si="3"/>
        <v>273</v>
      </c>
      <c r="F33" s="19"/>
      <c r="G33" s="14">
        <v>0</v>
      </c>
      <c r="H33" s="14">
        <v>0</v>
      </c>
      <c r="I33" s="14">
        <v>0</v>
      </c>
      <c r="J33" s="16">
        <f t="shared" si="0"/>
        <v>0</v>
      </c>
      <c r="K33" s="19"/>
      <c r="L33" s="14">
        <v>77</v>
      </c>
      <c r="M33" s="14">
        <v>0</v>
      </c>
      <c r="N33" s="14">
        <v>190</v>
      </c>
      <c r="O33" s="14">
        <v>0</v>
      </c>
      <c r="P33" s="14">
        <v>0</v>
      </c>
      <c r="Q33" s="14">
        <v>0</v>
      </c>
      <c r="R33" s="14">
        <v>0</v>
      </c>
      <c r="S33" s="14">
        <v>207</v>
      </c>
      <c r="T33" s="14">
        <v>43</v>
      </c>
      <c r="U33" s="16">
        <f t="shared" si="1"/>
        <v>517</v>
      </c>
      <c r="V33" s="19"/>
      <c r="W33" s="16">
        <v>18</v>
      </c>
      <c r="X33" s="19"/>
      <c r="Y33" s="20">
        <f t="shared" si="2"/>
        <v>808</v>
      </c>
    </row>
    <row r="34" spans="1:25" ht="16.5" thickBot="1" x14ac:dyDescent="0.3">
      <c r="A34" s="25" t="s">
        <v>31</v>
      </c>
      <c r="B34" s="15">
        <v>0</v>
      </c>
      <c r="C34" s="15">
        <v>0</v>
      </c>
      <c r="D34" s="15">
        <v>0</v>
      </c>
      <c r="E34" s="17">
        <f t="shared" si="3"/>
        <v>0</v>
      </c>
      <c r="F34" s="19"/>
      <c r="G34" s="15">
        <v>0</v>
      </c>
      <c r="H34" s="15">
        <v>0</v>
      </c>
      <c r="I34" s="15">
        <v>0</v>
      </c>
      <c r="J34" s="17">
        <f t="shared" si="0"/>
        <v>0</v>
      </c>
      <c r="K34" s="19"/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7">
        <f t="shared" si="1"/>
        <v>0</v>
      </c>
      <c r="V34" s="19"/>
      <c r="W34" s="17">
        <v>0</v>
      </c>
      <c r="X34" s="19"/>
      <c r="Y34" s="26">
        <f t="shared" si="2"/>
        <v>0</v>
      </c>
    </row>
    <row r="35" spans="1:25" ht="16.5" thickTop="1" x14ac:dyDescent="0.25">
      <c r="A35" s="27" t="s">
        <v>32</v>
      </c>
      <c r="B35" s="28">
        <f>SUM(B4:B34)</f>
        <v>3783</v>
      </c>
      <c r="C35" s="28">
        <f>SUM(C4:C34)</f>
        <v>10671</v>
      </c>
      <c r="D35" s="28">
        <f>SUM(D4:D34)</f>
        <v>329</v>
      </c>
      <c r="E35" s="16">
        <f>SUM(E4:E34)</f>
        <v>14783</v>
      </c>
      <c r="F35" s="19"/>
      <c r="G35" s="28">
        <f t="shared" ref="G35:I35" si="4">SUM(G4:G34)</f>
        <v>0</v>
      </c>
      <c r="H35" s="28">
        <f t="shared" si="4"/>
        <v>6</v>
      </c>
      <c r="I35" s="28">
        <f t="shared" si="4"/>
        <v>0</v>
      </c>
      <c r="J35" s="16">
        <f>SUM(J4:J34)</f>
        <v>6</v>
      </c>
      <c r="K35" s="19"/>
      <c r="L35" s="28">
        <f t="shared" ref="L35:T35" si="5">SUM(L4:L34)</f>
        <v>3294</v>
      </c>
      <c r="M35" s="28">
        <f t="shared" si="5"/>
        <v>40</v>
      </c>
      <c r="N35" s="28">
        <f t="shared" si="5"/>
        <v>6397</v>
      </c>
      <c r="O35" s="28">
        <f t="shared" si="5"/>
        <v>58</v>
      </c>
      <c r="P35" s="28">
        <f t="shared" si="5"/>
        <v>0</v>
      </c>
      <c r="Q35" s="28">
        <f t="shared" si="5"/>
        <v>29</v>
      </c>
      <c r="R35" s="28">
        <f t="shared" si="5"/>
        <v>1</v>
      </c>
      <c r="S35" s="28">
        <f t="shared" si="5"/>
        <v>7814</v>
      </c>
      <c r="T35" s="28">
        <f t="shared" si="5"/>
        <v>627</v>
      </c>
      <c r="U35" s="16">
        <f>SUM(U4:U34)</f>
        <v>18260</v>
      </c>
      <c r="V35" s="19"/>
      <c r="W35" s="16">
        <f>SUM(W4:W34)</f>
        <v>875</v>
      </c>
      <c r="X35" s="19"/>
      <c r="Y35" s="28">
        <f t="shared" ref="Y35" si="6">SUM(Y4:Y34)</f>
        <v>33924</v>
      </c>
    </row>
  </sheetData>
  <mergeCells count="3">
    <mergeCell ref="B1:E1"/>
    <mergeCell ref="G1:J1"/>
    <mergeCell ref="L1:U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C66E7-8AAE-4CEF-9359-2A9737B01304}">
  <dimension ref="A1:Y35"/>
  <sheetViews>
    <sheetView zoomScaleNormal="100" workbookViewId="0">
      <pane xSplit="1" topLeftCell="B1" activePane="topRight" state="frozen"/>
      <selection pane="topRight"/>
    </sheetView>
  </sheetViews>
  <sheetFormatPr defaultColWidth="9.140625" defaultRowHeight="15" x14ac:dyDescent="0.2"/>
  <cols>
    <col min="1" max="1" width="22.140625" style="7" bestFit="1" customWidth="1"/>
    <col min="2" max="5" width="12.7109375" style="9" customWidth="1"/>
    <col min="6" max="6" width="5.7109375" style="7" customWidth="1"/>
    <col min="7" max="7" width="13.85546875" style="9" bestFit="1" customWidth="1"/>
    <col min="8" max="10" width="12.7109375" style="9" customWidth="1"/>
    <col min="11" max="11" width="5.7109375" style="7" customWidth="1"/>
    <col min="12" max="21" width="12.7109375" style="9" customWidth="1"/>
    <col min="22" max="22" width="5.7109375" style="7" customWidth="1"/>
    <col min="23" max="23" width="13" style="9" bestFit="1" customWidth="1"/>
    <col min="24" max="24" width="5.7109375" style="7" customWidth="1"/>
    <col min="25" max="25" width="12.7109375" style="9" customWidth="1"/>
    <col min="26" max="16384" width="9.140625" style="7"/>
  </cols>
  <sheetData>
    <row r="1" spans="1:25" ht="15.75" x14ac:dyDescent="0.25">
      <c r="A1" s="18" t="s">
        <v>0</v>
      </c>
      <c r="B1" s="31" t="s">
        <v>38</v>
      </c>
      <c r="C1" s="31"/>
      <c r="D1" s="31"/>
      <c r="E1" s="31"/>
      <c r="F1" s="19"/>
      <c r="G1" s="32" t="s">
        <v>42</v>
      </c>
      <c r="H1" s="32"/>
      <c r="I1" s="32"/>
      <c r="J1" s="32"/>
      <c r="K1" s="19"/>
      <c r="L1" s="31" t="s">
        <v>54</v>
      </c>
      <c r="M1" s="31"/>
      <c r="N1" s="31"/>
      <c r="O1" s="31"/>
      <c r="P1" s="31"/>
      <c r="Q1" s="31"/>
      <c r="R1" s="31"/>
      <c r="S1" s="31"/>
      <c r="T1" s="31"/>
      <c r="U1" s="31"/>
      <c r="V1" s="19"/>
      <c r="W1" s="30" t="s">
        <v>57</v>
      </c>
      <c r="X1" s="19"/>
      <c r="Y1" s="20"/>
    </row>
    <row r="2" spans="1:25" ht="15.75" x14ac:dyDescent="0.25">
      <c r="A2" s="19"/>
      <c r="B2" s="21"/>
      <c r="C2" s="21" t="s">
        <v>33</v>
      </c>
      <c r="D2" s="21" t="s">
        <v>34</v>
      </c>
      <c r="E2" s="16"/>
      <c r="F2" s="19"/>
      <c r="G2" s="22"/>
      <c r="H2" s="22"/>
      <c r="I2" s="21" t="s">
        <v>34</v>
      </c>
      <c r="J2" s="16"/>
      <c r="K2" s="19"/>
      <c r="L2" s="21" t="s">
        <v>43</v>
      </c>
      <c r="M2" s="21" t="s">
        <v>44</v>
      </c>
      <c r="N2" s="21"/>
      <c r="O2" s="21"/>
      <c r="P2" s="23" t="s">
        <v>45</v>
      </c>
      <c r="Q2" s="21" t="s">
        <v>43</v>
      </c>
      <c r="R2" s="21" t="s">
        <v>44</v>
      </c>
      <c r="S2" s="21" t="s">
        <v>33</v>
      </c>
      <c r="T2" s="21" t="s">
        <v>34</v>
      </c>
      <c r="U2" s="16"/>
      <c r="V2" s="19"/>
      <c r="W2" s="16"/>
      <c r="X2" s="19"/>
      <c r="Y2" s="23" t="s">
        <v>56</v>
      </c>
    </row>
    <row r="3" spans="1:25" ht="15.75" x14ac:dyDescent="0.25">
      <c r="A3" s="19"/>
      <c r="B3" s="23" t="s">
        <v>35</v>
      </c>
      <c r="C3" s="23" t="s">
        <v>36</v>
      </c>
      <c r="D3" s="23" t="s">
        <v>37</v>
      </c>
      <c r="E3" s="24" t="s">
        <v>39</v>
      </c>
      <c r="F3" s="19"/>
      <c r="G3" s="23" t="s">
        <v>40</v>
      </c>
      <c r="H3" s="23" t="s">
        <v>41</v>
      </c>
      <c r="I3" s="21" t="s">
        <v>37</v>
      </c>
      <c r="J3" s="24" t="s">
        <v>39</v>
      </c>
      <c r="K3" s="19"/>
      <c r="L3" s="23" t="s">
        <v>46</v>
      </c>
      <c r="M3" s="23" t="s">
        <v>47</v>
      </c>
      <c r="N3" s="23" t="s">
        <v>48</v>
      </c>
      <c r="O3" s="23" t="s">
        <v>49</v>
      </c>
      <c r="P3" s="23" t="s">
        <v>50</v>
      </c>
      <c r="Q3" s="23" t="s">
        <v>51</v>
      </c>
      <c r="R3" s="23" t="s">
        <v>52</v>
      </c>
      <c r="S3" s="23" t="s">
        <v>53</v>
      </c>
      <c r="T3" s="23" t="s">
        <v>37</v>
      </c>
      <c r="U3" s="24" t="s">
        <v>39</v>
      </c>
      <c r="V3" s="19"/>
      <c r="W3" s="29"/>
      <c r="X3" s="19"/>
      <c r="Y3" s="23" t="s">
        <v>55</v>
      </c>
    </row>
    <row r="4" spans="1:25" ht="15.75" x14ac:dyDescent="0.25">
      <c r="A4" s="25" t="s">
        <v>1</v>
      </c>
      <c r="B4" s="20">
        <f>Jan!B4+Feb!B4+Mar!B4+Apr!B4+May!B4+Jun!B4+Jul!B4+Aug!B4+Sept!B4+Oct!B4+Nov!B4+Dec!B4</f>
        <v>1788</v>
      </c>
      <c r="C4" s="20">
        <f>Jan!C4+Feb!C4+Mar!C4+Apr!C4+May!C4+Jun!C4+Jul!C4+Aug!C4+Sept!C4+Oct!C4+Nov!C4+Dec!C4</f>
        <v>4411</v>
      </c>
      <c r="D4" s="20">
        <f>Jan!D4+Feb!D4+Mar!D4+Apr!D4+May!D4+Jun!D4+Jul!D4+Aug!D4+Sept!D4+Oct!D4+Nov!D4+Dec!D4</f>
        <v>57</v>
      </c>
      <c r="E4" s="16">
        <f>SUM(B4:D4)</f>
        <v>6256</v>
      </c>
      <c r="F4" s="19"/>
      <c r="G4" s="20">
        <f>Jan!G4+Feb!G4+Mar!G4+Apr!G4+May!G4+Jun!G4+Jul!G4+Aug!G4+Sept!G4+Oct!G4+Nov!G4+Dec!G4</f>
        <v>0</v>
      </c>
      <c r="H4" s="20">
        <f>Jan!H4+Feb!H4+Mar!H4+Apr!H4+May!H4+Jun!H4+Jul!H4+Aug!H4+Sept!H4+Oct!H4+Nov!H4+Dec!H4</f>
        <v>1</v>
      </c>
      <c r="I4" s="20">
        <f>Jan!I4+Feb!I4+Mar!I4+Apr!I4+May!I4+Jun!I4+Jul!I4+Aug!I4+Sept!I4+Oct!I4+Nov!I4+Dec!I4</f>
        <v>0</v>
      </c>
      <c r="J4" s="16">
        <f>SUM(G4:I4)</f>
        <v>1</v>
      </c>
      <c r="K4" s="19"/>
      <c r="L4" s="20">
        <f>Jan!L4+Feb!L4+Mar!L4+Apr!L4+May!L4+Jun!L4+Jul!L4+Aug!L4+Sept!L4+Oct!L4+Nov!L4+Dec!L4</f>
        <v>778</v>
      </c>
      <c r="M4" s="20">
        <f>Jan!M4+Feb!M4+Mar!M4+Apr!M4+May!M4+Jun!M4+Jul!M4+Aug!M4+Sept!M4+Oct!M4+Nov!M4+Dec!M4</f>
        <v>12</v>
      </c>
      <c r="N4" s="20">
        <f>Jan!N4+Feb!N4+Mar!N4+Apr!N4+May!N4+Jun!N4+Jul!N4+Aug!N4+Sept!N4+Oct!N4+Nov!N4+Dec!N4</f>
        <v>1217</v>
      </c>
      <c r="O4" s="20">
        <f>Jan!O4+Feb!O4+Mar!O4+Apr!O4+May!O4+Jun!O4+Jul!O4+Aug!O4+Sept!O4+Oct!O4+Nov!O4+Dec!O4</f>
        <v>0</v>
      </c>
      <c r="P4" s="20">
        <f>Jan!P4+Feb!P4+Mar!P4+Apr!P4+May!P4+Jun!P4+Jul!P4+Aug!P4+Sept!P4+Oct!P4+Nov!P4+Dec!P4</f>
        <v>0</v>
      </c>
      <c r="Q4" s="20">
        <f>Jan!Q4+Feb!Q4+Mar!Q4+Apr!Q4+May!Q4+Jun!Q4+Jul!Q4+Aug!Q4+Sept!Q4+Oct!Q4+Nov!Q4+Dec!Q4</f>
        <v>13</v>
      </c>
      <c r="R4" s="20">
        <f>Jan!R4+Feb!R4+Mar!R4+Apr!R4+May!R4+Jun!R4+Jul!R4+Aug!R4+Sept!R4+Oct!R4+Nov!R4+Dec!R4</f>
        <v>0</v>
      </c>
      <c r="S4" s="20">
        <f>Jan!S4+Feb!S4+Mar!S4+Apr!S4+May!S4+Jun!S4+Jul!S4+Aug!S4+Sept!S4+Oct!S4+Nov!S4+Dec!S4</f>
        <v>2243</v>
      </c>
      <c r="T4" s="20">
        <f>Jan!T4+Feb!T4+Mar!T4+Apr!T4+May!T4+Jun!T4+Jul!T4+Aug!T4+Sept!T4+Oct!T4+Nov!T4+Dec!T4</f>
        <v>240</v>
      </c>
      <c r="U4" s="16">
        <f>SUM(L4:T4)</f>
        <v>4503</v>
      </c>
      <c r="V4" s="19"/>
      <c r="W4" s="16">
        <f>Feb!W4+Mar!W4+Apr!W4+May!W4+Jun!W4+Jul!W4+Aug!W4+Sept!W4+Oct!W4+Nov!W4+Dec!W4</f>
        <v>61</v>
      </c>
      <c r="X4" s="19"/>
      <c r="Y4" s="20">
        <f>E4+J4+U4+W4</f>
        <v>10821</v>
      </c>
    </row>
    <row r="5" spans="1:25" ht="15.75" x14ac:dyDescent="0.25">
      <c r="A5" s="25" t="s">
        <v>2</v>
      </c>
      <c r="B5" s="20">
        <f>Jan!B5+Feb!B5+Mar!B5+Apr!B5+May!B5+Jun!B5+Jul!B5+Aug!B5+Sept!B5+Oct!B5+Nov!B5+Dec!B5</f>
        <v>93</v>
      </c>
      <c r="C5" s="20">
        <f>Jan!C5+Feb!C5+Mar!C5+Apr!C5+May!C5+Jun!C5+Jul!C5+Aug!C5+Sept!C5+Oct!C5+Nov!C5+Dec!C5</f>
        <v>361</v>
      </c>
      <c r="D5" s="20">
        <f>Jan!D5+Feb!D5+Mar!D5+Apr!D5+May!D5+Jun!D5+Jul!D5+Aug!D5+Sept!D5+Oct!D5+Nov!D5+Dec!D5</f>
        <v>29</v>
      </c>
      <c r="E5" s="16">
        <f>SUM(B5:D5)</f>
        <v>483</v>
      </c>
      <c r="F5" s="19"/>
      <c r="G5" s="20">
        <f>Jan!G5+Feb!G5+Mar!G5+Apr!G5+May!G5+Jun!G5+Jul!G5+Aug!G31+Sept!G5+Oct!G5+Nov!G5+Dec!G5</f>
        <v>0</v>
      </c>
      <c r="H5" s="20">
        <f>Jan!H5+Feb!H5+Mar!H5+Apr!H5+May!H5+Jun!H5+Jul!H5+Aug!H5+Sept!H5+Oct!H5+Nov!H5+Dec!H5</f>
        <v>0</v>
      </c>
      <c r="I5" s="20">
        <f>Jan!I5+Feb!I5+Mar!I5+Apr!I5+May!I5+Jun!I5+Jul!I5+Aug!I5+Sept!I5+Oct!I5+Nov!I5+Dec!I5</f>
        <v>0</v>
      </c>
      <c r="J5" s="16">
        <f t="shared" ref="J5:J34" si="0">SUM(G5:I5)</f>
        <v>0</v>
      </c>
      <c r="K5" s="19"/>
      <c r="L5" s="20">
        <f>Jan!L5+Feb!L5+Mar!L5+Apr!L5+May!L5+Jun!L5+Jul!L5+Aug!L5+Sept!L5+Oct!L5+Nov!L5+Dec!L5</f>
        <v>65</v>
      </c>
      <c r="M5" s="20">
        <f>Jan!M5+Feb!M5+Mar!M5+Apr!M5+May!M5+Jun!M5+Jul!M5+Aug!M5+Sept!M5+Oct!M5+Nov!M5+Dec!M5</f>
        <v>2</v>
      </c>
      <c r="N5" s="20">
        <f>Jan!N5+Feb!N5+Mar!N5+Apr!N5+May!N5+Jun!N5+Jul!N5+Aug!N5+Sept!N5+Oct!N5+Nov!N5+Dec!N5</f>
        <v>115</v>
      </c>
      <c r="O5" s="20">
        <f>Jan!O5+Feb!O5+Mar!O5+Apr!O5+May!O5+Jun!O5+Jul!O5+Aug!O5+Sept!O5+Oct!O5+Nov!O5+Dec!O5</f>
        <v>0</v>
      </c>
      <c r="P5" s="20">
        <f>Jan!P5+Feb!P5+Mar!P5+Apr!P5+May!P5+Jun!P5+Jul!P5+Aug!P5+Sept!P5+Oct!P5+Nov!P5+Dec!P5</f>
        <v>0</v>
      </c>
      <c r="Q5" s="20">
        <f>Jan!Q5+Feb!Q5+Mar!Q5+Apr!Q5+May!Q5+Jun!Q5+Jul!Q5+Aug!Q5+Sept!Q5+Oct!Q5+Nov!Q5+Dec!Q5</f>
        <v>3</v>
      </c>
      <c r="R5" s="20">
        <f>Jan!R5+Feb!R5+Mar!R5+Apr!R5+May!R5+Jun!R5+Jul!R5+Aug!R5+Sept!R5+Oct!R5+Nov!R5+Dec!R5</f>
        <v>0</v>
      </c>
      <c r="S5" s="20">
        <f>Jan!S5+Feb!S5+Mar!S5+Apr!S5+May!S5+Jun!S5+Jul!S5+Aug!S5+Sept!S5+Oct!S5+Nov!S5+Dec!S5</f>
        <v>388</v>
      </c>
      <c r="T5" s="20">
        <f>Jan!T5+Feb!T5+Mar!T5+Apr!T5+May!T5+Jun!T5+Jul!T5+Aug!T5+Sept!T5+Oct!T5+Nov!T5+Dec!T5</f>
        <v>16</v>
      </c>
      <c r="U5" s="16">
        <f t="shared" ref="U5:U34" si="1">SUM(L5:T5)</f>
        <v>589</v>
      </c>
      <c r="V5" s="19"/>
      <c r="W5" s="16">
        <f>Feb!W5+Mar!W5+Apr!W5+May!W5+Jun!W5+Jul!W5+Aug!W5+Sept!W5+Oct!W5+Nov!W5+Dec!W5</f>
        <v>40</v>
      </c>
      <c r="X5" s="19"/>
      <c r="Y5" s="20">
        <f t="shared" ref="Y5:Y34" si="2">E5+J5+U5+W5</f>
        <v>1112</v>
      </c>
    </row>
    <row r="6" spans="1:25" ht="15.75" x14ac:dyDescent="0.25">
      <c r="A6" s="25" t="s">
        <v>3</v>
      </c>
      <c r="B6" s="20">
        <f>Jan!B6+Feb!B6+Mar!B6+Apr!B6+May!B6+Jun!B6+Jul!B6+Aug!B6+Sept!B6+Oct!B6+Nov!B6+Dec!B6</f>
        <v>650</v>
      </c>
      <c r="C6" s="20">
        <f>Jan!C6+Feb!C6+Mar!C6+Apr!C6+May!C6+Jun!C6+Jul!C6+Aug!C6+Sept!C6+Oct!C6+Nov!C6+Dec!C6</f>
        <v>1388</v>
      </c>
      <c r="D6" s="20">
        <f>Jan!D6+Feb!D6+Mar!D6+Apr!D6+May!D6+Jun!D6+Jul!D6+Aug!D6+Sept!D6+Oct!D6+Nov!D6+Dec!D6</f>
        <v>28</v>
      </c>
      <c r="E6" s="16">
        <f t="shared" ref="E6:E34" si="3">SUM(B6:D6)</f>
        <v>2066</v>
      </c>
      <c r="F6" s="19"/>
      <c r="G6" s="20">
        <f>Jan!G6+Feb!G6+Mar!G6+Apr!G6+May!G6+Jun!G6+Jul!G6+Aug!G6+Sept!G6+Oct!G6+Nov!G6+Dec!G6</f>
        <v>0</v>
      </c>
      <c r="H6" s="20">
        <f>Jan!H6+Feb!H6+Mar!H6+Apr!H6+May!H6+Jun!H6+Jul!H6+Aug!H6+Sept!H6+Oct!H6+Nov!H6+Dec!H6</f>
        <v>3</v>
      </c>
      <c r="I6" s="20">
        <f>Jan!I6+Feb!I6+Mar!I6+Apr!I6+May!I6+Jun!I6+Jul!I6+Aug!I6+Sept!I6+Oct!I6+Nov!I6+Dec!I6</f>
        <v>0</v>
      </c>
      <c r="J6" s="16">
        <f t="shared" si="0"/>
        <v>3</v>
      </c>
      <c r="K6" s="19"/>
      <c r="L6" s="20">
        <f>Jan!L6+Feb!L6+Mar!L6+Apr!L6+May!L6+Jun!L6+Jul!L6+Aug!L6+Sept!L6+Oct!L6+Nov!L6+Dec!L6</f>
        <v>300</v>
      </c>
      <c r="M6" s="20">
        <f>Jan!M6+Feb!M6+Mar!M6+Apr!M6+May!M6+Jun!M6+Jul!M6+Aug!M6+Sept!M6+Oct!M6+Nov!M6+Dec!M6</f>
        <v>1</v>
      </c>
      <c r="N6" s="20">
        <f>Jan!N6+Feb!N6+Mar!N6+Apr!N6+May!N6+Jun!N6+Jul!N6+Aug!N6+Sept!N6+Oct!N6+Nov!N6+Dec!N6</f>
        <v>845</v>
      </c>
      <c r="O6" s="20">
        <f>Jan!O6+Feb!O6+Mar!O6+Apr!O6+May!O6+Jun!O6+Jul!O6+Aug!O6+Sept!O6+Oct!O6+Nov!O6+Dec!O6</f>
        <v>0</v>
      </c>
      <c r="P6" s="20">
        <f>Jan!P6+Feb!P6+Mar!P6+Apr!P6+May!P6+Jun!P6+Jul!P6+Aug!P6+Sept!P6+Oct!P6+Nov!P6+Dec!P6</f>
        <v>0</v>
      </c>
      <c r="Q6" s="20">
        <f>Jan!Q6+Feb!Q6+Mar!Q6+Apr!Q6+May!Q6+Jun!Q6+Jul!Q6+Aug!Q6+Sept!Q6+Oct!Q6+Nov!Q6+Dec!Q6</f>
        <v>1</v>
      </c>
      <c r="R6" s="20">
        <f>Jan!R6+Feb!R6+Mar!R6+Apr!R6+May!R6+Jun!R6+Jul!R6+Aug!R6+Sept!R6+Oct!R6+Nov!R6+Dec!R6</f>
        <v>0</v>
      </c>
      <c r="S6" s="20">
        <f>Jan!S6+Feb!S6+Mar!S6+Apr!S6+May!S6+Jun!S6+Jul!S6+Aug!S6+Sept!S6+Oct!S6+Nov!S6+Dec!S6</f>
        <v>1288</v>
      </c>
      <c r="T6" s="20">
        <f>Jan!T6+Feb!T6+Mar!T6+Apr!T6+May!T6+Jun!T6+Jul!T6+Aug!T6+Sept!T6+Oct!T6+Nov!T6+Dec!T6</f>
        <v>123</v>
      </c>
      <c r="U6" s="16">
        <f t="shared" si="1"/>
        <v>2558</v>
      </c>
      <c r="V6" s="19"/>
      <c r="W6" s="16">
        <f>Feb!W6+Mar!W6+Apr!W6+May!W6+Jun!W6+Jul!W6+Aug!W6+Sept!W6+Oct!W6+Nov!W6+Dec!W6</f>
        <v>229</v>
      </c>
      <c r="X6" s="19"/>
      <c r="Y6" s="20">
        <f t="shared" si="2"/>
        <v>4856</v>
      </c>
    </row>
    <row r="7" spans="1:25" ht="15.75" x14ac:dyDescent="0.25">
      <c r="A7" s="25" t="s">
        <v>4</v>
      </c>
      <c r="B7" s="20">
        <f>Jan!B7+Feb!B7+Mar!B7+Apr!B7+May!B7+Jun!B7+Jul!B7+Aug!B7+Sept!B7+Oct!B7+Nov!B7+Dec!B7</f>
        <v>172</v>
      </c>
      <c r="C7" s="20">
        <f>Jan!C7+Feb!C7+Mar!C7+Apr!C7+May!C7+Jun!C7+Jul!C7+Aug!C7+Sept!C7+Oct!C7+Nov!C7+Dec!C7</f>
        <v>790</v>
      </c>
      <c r="D7" s="20">
        <f>Jan!D7+Feb!D7+Mar!D7+Apr!D7+May!D7+Jun!D7+Jul!D7+Aug!D7+Sept!D7+Oct!D7+Nov!D7+Dec!D7</f>
        <v>14</v>
      </c>
      <c r="E7" s="16">
        <f t="shared" si="3"/>
        <v>976</v>
      </c>
      <c r="F7" s="19"/>
      <c r="G7" s="20">
        <f>Jan!G7+Feb!G7+Mar!G7+Apr!G7+May!G7+Jun!G7+Jul!G7+Aug!G7+Sept!G7+Oct!G7+Nov!G7+Dec!G7</f>
        <v>0</v>
      </c>
      <c r="H7" s="20">
        <f>Jan!H7+Feb!H7+Mar!H7+Apr!H7+May!H7+Jun!H7+Jul!H7+Aug!H7+Sept!H7+Oct!H7+Nov!H7+Dec!H7</f>
        <v>1</v>
      </c>
      <c r="I7" s="20">
        <f>Jan!I7+Feb!I7+Mar!I7+Apr!I7+May!I7+Jun!I7+Jul!I7+Aug!I7+Sept!I7+Oct!I7+Nov!I7+Dec!I7</f>
        <v>0</v>
      </c>
      <c r="J7" s="16">
        <f t="shared" si="0"/>
        <v>1</v>
      </c>
      <c r="K7" s="19"/>
      <c r="L7" s="20">
        <f>Jan!L7+Feb!L7+Mar!L7+Apr!L7+May!L7+Jun!L7+Jul!L7+Aug!L7+Sept!L7+Oct!L7+Nov!L7+Dec!L7</f>
        <v>99</v>
      </c>
      <c r="M7" s="20">
        <f>Jan!M7+Feb!M7+Mar!M7+Apr!M7+May!M7+Jun!M7+Jul!M7+Aug!M7+Sept!M7+Oct!M7+Nov!M7+Dec!M7</f>
        <v>4</v>
      </c>
      <c r="N7" s="20">
        <f>Jan!N7+Feb!N7+Mar!N7+Apr!N7+May!N7+Jun!N7+Jul!N7+Aug!N7+Sept!N7+Oct!N7+Nov!N7+Dec!N7</f>
        <v>254</v>
      </c>
      <c r="O7" s="20">
        <f>Jan!O7+Feb!O7+Mar!O7+Apr!O7+May!O7+Jun!O7+Jul!O7+Aug!O7+Sept!O7+Oct!O7+Nov!O7+Dec!O7</f>
        <v>0</v>
      </c>
      <c r="P7" s="20">
        <f>Jan!P7+Feb!P7+Mar!P7+Apr!P7+May!P7+Jun!P7+Jul!P7+Aug!P7+Sept!P7+Oct!P7+Nov!P7+Dec!P7</f>
        <v>0</v>
      </c>
      <c r="Q7" s="20">
        <f>Jan!Q7+Feb!Q7+Mar!Q7+Apr!Q7+May!Q7+Jun!Q7+Jul!Q7+Aug!Q7+Sept!Q7+Oct!Q7+Nov!Q7+Dec!Q7</f>
        <v>1</v>
      </c>
      <c r="R7" s="20">
        <f>Jan!R7+Feb!R7+Mar!R7+Apr!R7+May!R7+Jun!R7+Jul!R7+Aug!R7+Sept!R7+Oct!R7+Nov!R7+Dec!R7</f>
        <v>0</v>
      </c>
      <c r="S7" s="20">
        <f>Jan!S7+Feb!S7+Mar!S7+Apr!S7+May!S7+Jun!S7+Jul!S7+Aug!S7+Sept!S7+Oct!S7+Nov!S7+Dec!S7</f>
        <v>773</v>
      </c>
      <c r="T7" s="20">
        <f>Jan!T7+Feb!T7+Mar!T7+Apr!T7+May!T7+Jun!T7+Jul!T7+Aug!T7+Sept!T7+Oct!T7+Nov!T7+Dec!T7</f>
        <v>9</v>
      </c>
      <c r="U7" s="16">
        <f t="shared" si="1"/>
        <v>1140</v>
      </c>
      <c r="V7" s="19"/>
      <c r="W7" s="16">
        <f>Feb!W7+Mar!W7+Apr!W7+May!W7+Jun!W7+Jul!W7+Aug!W7+Sept!W7+Oct!W7+Nov!W7+Dec!W7</f>
        <v>152</v>
      </c>
      <c r="X7" s="19"/>
      <c r="Y7" s="20">
        <f t="shared" si="2"/>
        <v>2269</v>
      </c>
    </row>
    <row r="8" spans="1:25" ht="15.75" x14ac:dyDescent="0.25">
      <c r="A8" s="25" t="s">
        <v>5</v>
      </c>
      <c r="B8" s="20">
        <f>Jan!B8+Feb!B8+Mar!B8+Apr!B8+May!B8+Jun!B8+Jul!B8+Aug!B8+Sept!B8+Oct!B8+Nov!B8+Dec!B8</f>
        <v>322</v>
      </c>
      <c r="C8" s="20">
        <f>Jan!C8+Feb!C8+Mar!C8+Apr!C8+May!C8+Jun!C8+Jul!C8+Aug!C8+Sept!C8+Oct!C8+Nov!C8+Dec!C8</f>
        <v>328</v>
      </c>
      <c r="D8" s="20">
        <f>Jan!D8+Feb!D8+Mar!D8+Apr!D8+May!D8+Jun!D8+Jul!D8+Aug!D8+Sept!D8+Oct!D8+Nov!D8+Dec!D8</f>
        <v>11</v>
      </c>
      <c r="E8" s="16">
        <f t="shared" si="3"/>
        <v>661</v>
      </c>
      <c r="F8" s="19"/>
      <c r="G8" s="20">
        <f>Jan!G8+Feb!G8+Mar!G8+Apr!G8+May!G8+Jun!G8+Jul!G8+Aug!G8+Sept!G8+Oct!G8+Nov!G8+Dec!G8</f>
        <v>0</v>
      </c>
      <c r="H8" s="20">
        <f>Jan!H8+Feb!H8+Mar!H8+Apr!H8+May!H8+Jun!H8+Jul!H8+Aug!H8+Sept!H8+Oct!H8+Nov!H8+Dec!H8</f>
        <v>0</v>
      </c>
      <c r="I8" s="20">
        <f>Jan!I8+Feb!I8+Mar!I8+Apr!I8+May!I8+Jun!I8+Jul!I8+Aug!I8+Sept!I8+Oct!I8+Nov!I8+Dec!I8</f>
        <v>0</v>
      </c>
      <c r="J8" s="16">
        <f t="shared" si="0"/>
        <v>0</v>
      </c>
      <c r="K8" s="19"/>
      <c r="L8" s="20">
        <f>Jan!L8+Feb!L8+Mar!L8+Apr!L8+May!L8+Jun!L8+Jul!L8+Aug!L8+Sept!L8+Oct!L8+Nov!L8+Dec!L8</f>
        <v>14</v>
      </c>
      <c r="M8" s="20">
        <f>Jan!M8+Feb!M8+Mar!M8+Apr!M8+May!M8+Jun!M8+Jul!M8+Aug!M8+Sept!M8+Oct!M8+Nov!M8+Dec!M8</f>
        <v>0</v>
      </c>
      <c r="N8" s="20">
        <f>Jan!N8+Feb!N8+Mar!N8+Apr!N8+May!N8+Jun!N8+Jul!N8+Aug!N8+Sept!N8+Oct!N8+Nov!N8+Dec!N8</f>
        <v>78</v>
      </c>
      <c r="O8" s="20">
        <f>Jan!O8+Feb!O8+Mar!O8+Apr!O8+May!O8+Jun!O8+Jul!O8+Aug!O8+Sept!O8+Oct!O8+Nov!O8+Dec!O8</f>
        <v>0</v>
      </c>
      <c r="P8" s="20">
        <f>Jan!P8+Feb!P8+Mar!P8+Apr!P8+May!P8+Jun!P8+Jul!P8+Aug!P8+Sept!P8+Oct!P8+Nov!P8+Dec!P8</f>
        <v>0</v>
      </c>
      <c r="Q8" s="20">
        <f>Jan!Q8+Feb!Q8+Mar!Q8+Apr!Q8+May!Q8+Jun!Q8+Jul!Q8+Aug!Q8+Sept!Q8+Oct!Q8+Nov!Q8+Dec!Q8</f>
        <v>1</v>
      </c>
      <c r="R8" s="20">
        <f>Jan!R8+Feb!R8+Mar!R8+Apr!R8+May!R8+Jun!R8+Jul!R8+Aug!R8+Sept!R8+Oct!R8+Nov!R8+Dec!R8</f>
        <v>0</v>
      </c>
      <c r="S8" s="20">
        <f>Jan!S8+Feb!S8+Mar!S8+Apr!S8+May!S8+Jun!S8+Jul!S8+Aug!S8+Sept!S8+Oct!S8+Nov!S8+Dec!S8</f>
        <v>385</v>
      </c>
      <c r="T8" s="20">
        <f>Jan!T8+Feb!T8+Mar!T8+Apr!T8+May!T8+Jun!T8+Jul!T8+Aug!T8+Sept!T8+Oct!T8+Nov!T8+Dec!T8</f>
        <v>15</v>
      </c>
      <c r="U8" s="16">
        <f t="shared" si="1"/>
        <v>493</v>
      </c>
      <c r="V8" s="19"/>
      <c r="W8" s="16">
        <f>Feb!W8+Mar!W8+Apr!W8+May!W8+Jun!W8+Jul!W8+Aug!W8+Sept!W8+Oct!W8+Nov!W8+Dec!W8</f>
        <v>17</v>
      </c>
      <c r="X8" s="19"/>
      <c r="Y8" s="20">
        <f t="shared" si="2"/>
        <v>1171</v>
      </c>
    </row>
    <row r="9" spans="1:25" ht="15.75" x14ac:dyDescent="0.25">
      <c r="A9" s="25" t="s">
        <v>6</v>
      </c>
      <c r="B9" s="20">
        <f>Jan!B9+Feb!B9+Mar!B9+Apr!B9+May!B9+Jun!B9+Jul!B9+Aug!B9+Sept!B9+Oct!B9+Nov!B9+Dec!B9</f>
        <v>10391</v>
      </c>
      <c r="C9" s="20">
        <f>Jan!C9+Feb!C9+Mar!C9+Apr!C9+May!C9+Jun!C9+Jul!C9+Aug!C9+Sept!C9+Oct!C9+Nov!C9+Dec!C9</f>
        <v>23514</v>
      </c>
      <c r="D9" s="20">
        <f>Jan!D9+Feb!D9+Mar!D9+Apr!D9+May!D9+Jun!D9+Jul!D9+Aug!D9+Sept!D9+Oct!D9+Nov!D9+Dec!D9</f>
        <v>672</v>
      </c>
      <c r="E9" s="16">
        <f t="shared" si="3"/>
        <v>34577</v>
      </c>
      <c r="F9" s="19"/>
      <c r="G9" s="20">
        <f>Jan!G9+Feb!G9+Mar!G9+Apr!G9+May!G9+Jun!G9+Jul!G9+Aug!G9+Sept!G9+Oct!G9+Nov!G9+Dec!G9</f>
        <v>0</v>
      </c>
      <c r="H9" s="20">
        <f>Jan!H9+Feb!H9+Mar!H9+Apr!H9+May!H9+Jun!H9+Jul!H9+Aug!H9+Sept!H9+Oct!H9+Nov!H9+Dec!H9</f>
        <v>27</v>
      </c>
      <c r="I9" s="20">
        <f>Jan!I9+Feb!I9+Mar!I9+Apr!I9+May!I9+Jun!I9+Jul!I9+Aug!I9+Sept!I9+Oct!I9+Nov!I9+Dec!I9</f>
        <v>3</v>
      </c>
      <c r="J9" s="16">
        <f t="shared" si="0"/>
        <v>30</v>
      </c>
      <c r="K9" s="19"/>
      <c r="L9" s="20">
        <f>Jan!L9+Feb!L9+Mar!L9+Apr!L9+May!L9+Jun!L9+Jul!L9+Aug!L9+Sept!L9+Oct!L9+Nov!L9+Dec!L9</f>
        <v>11508</v>
      </c>
      <c r="M9" s="20">
        <f>Jan!M9+Feb!M9+Mar!M9+Apr!M9+May!M9+Jun!M9+Jul!M9+Aug!M9+Sept!M9+Oct!M9+Nov!M9+Dec!M9</f>
        <v>199</v>
      </c>
      <c r="N9" s="20">
        <f>Jan!N9+Feb!N9+Mar!N9+Apr!N9+May!N9+Jun!N9+Jul!N9+Aug!N9+Sept!N9+Oct!N9+Nov!N9+Dec!N9</f>
        <v>18212</v>
      </c>
      <c r="O9" s="20">
        <f>Jan!O9+Feb!O9+Mar!O9+Apr!O9+May!O9+Jun!O9+Jul!O9+Aug!O9+Sept!O9+Oct!O9+Nov!O9+Dec!O9</f>
        <v>84</v>
      </c>
      <c r="P9" s="20">
        <f>Jan!P9+Feb!P9+Mar!P9+Apr!P9+May!P9+Jun!P9+Jul!P9+Aug!P9+Sept!P9+Oct!P9+Nov!P9+Dec!P9</f>
        <v>0</v>
      </c>
      <c r="Q9" s="20">
        <f>Jan!Q9+Feb!Q9+Mar!Q9+Apr!Q9+May!Q9+Jun!Q9+Jul!Q9+Aug!Q9+Sept!Q9+Oct!Q9+Nov!Q9+Dec!Q9</f>
        <v>96</v>
      </c>
      <c r="R9" s="20">
        <f>Jan!R9+Feb!R9+Mar!R9+Apr!R9+May!R9+Jun!R9+Jul!R9+Aug!R9+Sept!R9+Oct!R9+Nov!R9+Dec!R9</f>
        <v>5</v>
      </c>
      <c r="S9" s="20">
        <f>Jan!S9+Feb!S9+Mar!S9+Apr!S9+May!S9+Jun!S9+Jul!S9+Aug!S9+Sept!S9+Oct!S9+Nov!S9+Dec!S9</f>
        <v>19135</v>
      </c>
      <c r="T9" s="20">
        <f>Jan!T9+Feb!T9+Mar!T9+Apr!T9+May!T9+Jun!T9+Jul!T9+Aug!T9+Sept!T9+Oct!T9+Nov!T9+Dec!T9</f>
        <v>1740</v>
      </c>
      <c r="U9" s="16">
        <f t="shared" si="1"/>
        <v>50979</v>
      </c>
      <c r="V9" s="19"/>
      <c r="W9" s="16">
        <f>Feb!W9+Mar!W9+Apr!W9+May!W9+Jun!W9+Jul!W9+Aug!W9+Sept!W9+Oct!W9+Nov!W9+Dec!W9</f>
        <v>1794</v>
      </c>
      <c r="X9" s="19"/>
      <c r="Y9" s="20">
        <f t="shared" si="2"/>
        <v>87380</v>
      </c>
    </row>
    <row r="10" spans="1:25" ht="15.75" x14ac:dyDescent="0.25">
      <c r="A10" s="25" t="s">
        <v>7</v>
      </c>
      <c r="B10" s="20">
        <f>Jan!B10+Feb!B10+Mar!B10+Apr!B10+May!B10+Jun!B10+Jul!B10+Aug!B10+Sept!B10+Oct!B10+Nov!B10+Dec!B10</f>
        <v>605</v>
      </c>
      <c r="C10" s="20">
        <f>Jan!C10+Feb!C10+Mar!C10+Apr!C10+May!C10+Jun!C10+Jul!C10+Aug!C10+Sept!C10+Oct!C10+Nov!C10+Dec!C10</f>
        <v>2694</v>
      </c>
      <c r="D10" s="20">
        <f>Jan!D10+Feb!D10+Mar!D10+Apr!D10+May!D10+Jun!D10+Jul!D10+Aug!D10+Sept!D10+Oct!D10+Nov!D10+Dec!D10</f>
        <v>30</v>
      </c>
      <c r="E10" s="16">
        <f t="shared" si="3"/>
        <v>3329</v>
      </c>
      <c r="F10" s="19"/>
      <c r="G10" s="20">
        <f>Jan!G10+Feb!G10+Mar!G10+Apr!G10+May!G10+Jun!G10+Jul!G10+Aug!G10+Sept!G10+Oct!G10+Nov!G10+Dec!G10</f>
        <v>0</v>
      </c>
      <c r="H10" s="20">
        <f>Jan!H10+Feb!H10+Mar!H10+Apr!H10+May!H10+Jun!H10+Jul!H10+Aug!H10+Sept!H10+Oct!H10+Nov!H10+Dec!H10</f>
        <v>1</v>
      </c>
      <c r="I10" s="20">
        <f>Jan!I10+Feb!I10+Mar!I10+Apr!I10+May!I10+Jun!I10+Jul!I10+Aug!I10+Sept!I10+Oct!I10+Nov!I10+Dec!I10</f>
        <v>0</v>
      </c>
      <c r="J10" s="16">
        <f t="shared" si="0"/>
        <v>1</v>
      </c>
      <c r="K10" s="19"/>
      <c r="L10" s="20">
        <f>Jan!L10+Feb!L10+Mar!L10+Apr!L10+May!L10+Jun!L10+Jul!L10+Aug!L10+Sept!L10+Oct!L10+Nov!L10+Dec!L10</f>
        <v>380</v>
      </c>
      <c r="M10" s="20">
        <f>Jan!M10+Feb!M10+Mar!M10+Apr!M10+May!M10+Jun!M10+Jul!M10+Aug!M10+Sept!M10+Oct!M10+Nov!M10+Dec!M10</f>
        <v>10</v>
      </c>
      <c r="N10" s="20">
        <f>Jan!N10+Feb!N10+Mar!N10+Apr!N10+May!N10+Jun!N10+Jul!N10+Aug!N10+Sept!N10+Oct!N10+Nov!N10+Dec!N10</f>
        <v>1161</v>
      </c>
      <c r="O10" s="20">
        <f>Jan!O10+Feb!O10+Mar!O10+Apr!O10+May!O10+Jun!O10+Jul!O10+Aug!O10+Sept!O10+Oct!O10+Nov!O10+Dec!O10</f>
        <v>9</v>
      </c>
      <c r="P10" s="20">
        <f>Jan!P10+Feb!P10+Mar!P10+Apr!P10+May!P10+Jun!P10+Jul!P10+Aug!P10+Sept!P10+Oct!P10+Nov!P10+Dec!P10</f>
        <v>0</v>
      </c>
      <c r="Q10" s="20">
        <f>Jan!Q10+Feb!Q10+Mar!Q10+Apr!Q10+May!Q10+Jun!Q10+Jul!Q10+Aug!Q10+Sept!Q10+Oct!Q10+Nov!Q10+Dec!Q10</f>
        <v>2</v>
      </c>
      <c r="R10" s="20">
        <f>Jan!R10+Feb!R10+Mar!R10+Apr!R10+May!R10+Jun!R10+Jul!R10+Aug!R10+Sept!R10+Oct!R10+Nov!R10+Dec!R10</f>
        <v>1</v>
      </c>
      <c r="S10" s="20">
        <f>Jan!S10+Feb!S10+Mar!S10+Apr!S10+May!S10+Jun!S10+Jul!S10+Aug!S10+Sept!S10+Oct!S10+Nov!S10+Dec!S10</f>
        <v>1599</v>
      </c>
      <c r="T10" s="20">
        <f>Jan!T10+Feb!T10+Mar!T10+Apr!T10+May!T10+Jun!T10+Jul!T10+Aug!T10+Sept!T10+Oct!T10+Nov!T10+Dec!T10</f>
        <v>55</v>
      </c>
      <c r="U10" s="16">
        <f t="shared" si="1"/>
        <v>3217</v>
      </c>
      <c r="V10" s="19"/>
      <c r="W10" s="16">
        <f>Feb!W10+Mar!W10+Apr!W10+May!W10+Jun!W10+Jul!W10+Aug!W10+Sept!W10+Oct!W10+Nov!W10+Dec!W10</f>
        <v>119</v>
      </c>
      <c r="X10" s="19"/>
      <c r="Y10" s="20">
        <f t="shared" si="2"/>
        <v>6666</v>
      </c>
    </row>
    <row r="11" spans="1:25" ht="15.75" x14ac:dyDescent="0.25">
      <c r="A11" s="25" t="s">
        <v>8</v>
      </c>
      <c r="B11" s="20">
        <f>Jan!B11+Feb!B11+Mar!B11+Apr!B11+May!B11+Jun!B11+Jul!B11+Aug!B11+Sept!B11+Oct!B11+Nov!B11+Dec!B11</f>
        <v>9</v>
      </c>
      <c r="C11" s="20">
        <f>Jan!C11+Feb!C11+Mar!C11+Apr!C11+May!C11+Jun!C11+Jul!C11+Aug!C11+Sept!C11+Oct!C11+Nov!C11+Dec!C11</f>
        <v>264</v>
      </c>
      <c r="D11" s="20">
        <f>Jan!D11+Feb!D11+Mar!D11+Apr!D11+May!D11+Jun!D11+Jul!D11+Aug!D11+Sept!D11+Oct!D11+Nov!D11+Dec!D11</f>
        <v>1</v>
      </c>
      <c r="E11" s="16">
        <f t="shared" si="3"/>
        <v>274</v>
      </c>
      <c r="F11" s="19"/>
      <c r="G11" s="20">
        <f>Jan!G11+Feb!G11+Mar!G11+Apr!G11+May!G11+Jun!G11+Jul!G11+Aug!G11+Sept!G11+Oct!G11+Nov!G11+Dec!G11</f>
        <v>0</v>
      </c>
      <c r="H11" s="20">
        <f>Jan!H11+Feb!H11+Mar!H11+Apr!H11+May!H11+Jun!H11+Jul!H11+Aug!H11+Sept!H11+Oct!H11+Nov!H11+Dec!H11</f>
        <v>0</v>
      </c>
      <c r="I11" s="20">
        <f>Jan!I11+Feb!I11+Mar!I11+Apr!I11+May!I11+Jun!I11+Jul!I11+Aug!I11+Sept!I11+Oct!I11+Nov!I11+Dec!I11</f>
        <v>0</v>
      </c>
      <c r="J11" s="16">
        <f t="shared" si="0"/>
        <v>0</v>
      </c>
      <c r="K11" s="19"/>
      <c r="L11" s="20">
        <f>Jan!L11+Feb!L11+Mar!L11+Apr!L11+May!L11+Jun!L11+Jul!L11+Aug!L11+Sept!L11+Oct!L11+Nov!L11+Dec!L11</f>
        <v>275</v>
      </c>
      <c r="M11" s="20">
        <f>Jan!M11+Feb!M11+Mar!M11+Apr!M11+May!M11+Jun!M11+Jul!M11+Aug!M11+Sept!M11+Oct!M11+Nov!M11+Dec!M11</f>
        <v>10</v>
      </c>
      <c r="N11" s="20">
        <f>Jan!N11+Feb!N11+Mar!N11+Apr!N11+May!N11+Jun!N11+Jul!N11+Aug!N11+Sept!N11+Oct!N11+Nov!N11+Dec!N11</f>
        <v>222</v>
      </c>
      <c r="O11" s="20">
        <f>Jan!O11+Feb!O11+Mar!O11+Apr!O11+May!O11+Jun!O11+Jul!O11+Aug!O11+Sept!O11+Oct!O11+Nov!O11+Dec!O11</f>
        <v>0</v>
      </c>
      <c r="P11" s="20">
        <f>Jan!P11+Feb!P11+Mar!P11+Apr!P11+May!P11+Jun!P11+Jul!P11+Aug!P11+Sept!P11+Oct!P11+Nov!P11+Dec!P11</f>
        <v>0</v>
      </c>
      <c r="Q11" s="20">
        <f>Jan!Q11+Feb!Q11+Mar!Q11+Apr!Q11+May!Q11+Jun!Q11+Jul!Q11+Aug!Q11+Sept!Q11+Oct!Q11+Nov!Q11+Dec!Q11</f>
        <v>1</v>
      </c>
      <c r="R11" s="20">
        <f>Jan!R11+Feb!R11+Mar!R11+Apr!R11+May!R11+Jun!R11+Jul!R11+Aug!R11+Sept!R11+Oct!R11+Nov!R11+Dec!R11</f>
        <v>0</v>
      </c>
      <c r="S11" s="20">
        <f>Jan!S11+Feb!S11+Mar!S11+Apr!S11+May!S11+Jun!S11+Jul!S11+Aug!S11+Sept!S11+Oct!S11+Nov!S11+Dec!S11</f>
        <v>633</v>
      </c>
      <c r="T11" s="20">
        <f>Jan!T11+Feb!T11+Mar!T11+Apr!T11+May!T11+Jun!T11+Jul!T11+Aug!T11+Sept!T11+Oct!T11+Nov!T11+Dec!T11</f>
        <v>12</v>
      </c>
      <c r="U11" s="16">
        <f t="shared" si="1"/>
        <v>1153</v>
      </c>
      <c r="V11" s="19"/>
      <c r="W11" s="16">
        <f>Feb!W11+Mar!W11+Apr!W11+May!W11+Jun!W11+Jul!W11+Aug!W11+Sept!W11+Oct!W11+Nov!W11+Dec!W11</f>
        <v>83</v>
      </c>
      <c r="X11" s="19"/>
      <c r="Y11" s="20">
        <f t="shared" si="2"/>
        <v>1510</v>
      </c>
    </row>
    <row r="12" spans="1:25" ht="15.75" x14ac:dyDescent="0.25">
      <c r="A12" s="25" t="s">
        <v>9</v>
      </c>
      <c r="B12" s="20">
        <f>Jan!B12+Feb!B12+Mar!B12+Apr!B12+May!B12+Jun!B12+Jul!B12+Aug!B12+Sept!B12+Oct!B12+Nov!B12+Dec!B12</f>
        <v>20</v>
      </c>
      <c r="C12" s="20">
        <f>Jan!C12+Feb!C12+Mar!C12+Apr!C12+May!C12+Jun!C12+Jul!C12+Aug!C12+Sept!C12+Oct!C12+Nov!C12+Dec!C12</f>
        <v>746</v>
      </c>
      <c r="D12" s="20">
        <f>Jan!D12+Feb!D12+Mar!D12+Apr!D12+May!D12+Jun!D12+Jul!D12+Aug!D12+Sept!D12+Oct!D12+Nov!D12+Dec!D12</f>
        <v>6</v>
      </c>
      <c r="E12" s="16">
        <f t="shared" si="3"/>
        <v>772</v>
      </c>
      <c r="F12" s="19"/>
      <c r="G12" s="20">
        <f>Jan!G12+Feb!G12+Mar!G12+Apr!G12+May!G12+Jun!G12+Jul!G12+Aug!G12+Sept!G12+Oct!G12+Nov!G12+Dec!G12</f>
        <v>0</v>
      </c>
      <c r="H12" s="20">
        <f>Jan!H12+Feb!H12+Mar!H12+Apr!H12+May!H12+Jun!H12+Jul!H12+Aug!H12+Sept!H12+Oct!H12+Nov!H12+Dec!H12</f>
        <v>0</v>
      </c>
      <c r="I12" s="20">
        <f>Jan!I12+Feb!I12+Mar!I12+Apr!I12+May!I12+Jun!I12+Jul!I12+Aug!I12+Sept!I12+Oct!I12+Nov!I12+Dec!I12</f>
        <v>0</v>
      </c>
      <c r="J12" s="16">
        <f t="shared" si="0"/>
        <v>0</v>
      </c>
      <c r="K12" s="19"/>
      <c r="L12" s="20">
        <f>Jan!L12+Feb!L12+Mar!L12+Apr!L12+May!L12+Jun!L12+Jul!L12+Aug!L12+Sept!L12+Oct!L12+Nov!L12+Dec!L12</f>
        <v>42</v>
      </c>
      <c r="M12" s="20">
        <f>Jan!M12+Feb!M12+Mar!M12+Apr!M12+May!M12+Jun!M12+Jul!M12+Aug!M12+Sept!M12+Oct!M12+Nov!M12+Dec!M12</f>
        <v>0</v>
      </c>
      <c r="N12" s="20">
        <f>Jan!N12+Feb!N12+Mar!N12+Apr!N12+May!N12+Jun!N12+Jul!N12+Aug!N12+Sept!N12+Oct!N12+Nov!N12+Dec!N12</f>
        <v>413</v>
      </c>
      <c r="O12" s="20">
        <f>Jan!O12+Feb!O12+Mar!O12+Apr!O12+May!O12+Jun!O12+Jul!O12+Aug!O12+Sept!O12+Oct!O12+Nov!O12+Dec!O12</f>
        <v>0</v>
      </c>
      <c r="P12" s="20">
        <f>Jan!P12+Feb!P12+Mar!P12+Apr!P12+May!P12+Jun!P12+Jul!P12+Aug!P12+Sept!P12+Oct!P12+Nov!P12+Dec!P12</f>
        <v>0</v>
      </c>
      <c r="Q12" s="20">
        <f>Jan!Q12+Feb!Q12+Mar!Q12+Apr!Q12+May!Q12+Jun!Q12+Jul!Q12+Aug!Q12+Sept!Q12+Oct!Q12+Nov!Q12+Dec!Q12</f>
        <v>1</v>
      </c>
      <c r="R12" s="20">
        <f>Jan!R12+Feb!R12+Mar!R12+Apr!R12+May!R12+Jun!R12+Jul!R12+Aug!R12+Sept!R12+Oct!R12+Nov!R12+Dec!R12</f>
        <v>0</v>
      </c>
      <c r="S12" s="20">
        <f>Jan!S12+Feb!S12+Mar!S12+Apr!S12+May!S12+Jun!S12+Jul!S12+Aug!S12+Sept!S12+Oct!S12+Nov!S12+Dec!S12</f>
        <v>113</v>
      </c>
      <c r="T12" s="20">
        <f>Jan!T12+Feb!T12+Mar!T12+Apr!T12+May!T12+Jun!T12+Jul!T12+Aug!T12+Sept!T12+Oct!T12+Nov!T12+Dec!T12</f>
        <v>15</v>
      </c>
      <c r="U12" s="16">
        <f t="shared" si="1"/>
        <v>584</v>
      </c>
      <c r="V12" s="19"/>
      <c r="W12" s="16">
        <f>Feb!W12+Mar!W12+Apr!W12+May!W12+Jun!W12+Jul!W12+Aug!W12+Sept!W12+Oct!W12+Nov!W12+Dec!W12</f>
        <v>7</v>
      </c>
      <c r="X12" s="19"/>
      <c r="Y12" s="20">
        <f t="shared" si="2"/>
        <v>1363</v>
      </c>
    </row>
    <row r="13" spans="1:25" ht="15.75" x14ac:dyDescent="0.25">
      <c r="A13" s="25" t="s">
        <v>10</v>
      </c>
      <c r="B13" s="20">
        <f>Jan!B13+Feb!B13+Mar!B13+Apr!B13+May!B13+Jun!B13+Jul!B13+Aug!B13+Sept!B13+Oct!B13+Nov!B13+Dec!B13</f>
        <v>413</v>
      </c>
      <c r="C13" s="20">
        <f>Jan!C13+Feb!C13+Mar!C13+Apr!C13+May!C13+Jun!C13+Jul!C13+Aug!C13+Sept!C13+Oct!C13+Nov!C13+Dec!C13</f>
        <v>1607</v>
      </c>
      <c r="D13" s="20">
        <f>Jan!D13+Feb!D13+Mar!D13+Apr!D13+May!D13+Jun!D13+Jul!D13+Aug!D13+Sept!D13+Oct!D13+Nov!D13+Dec!D13</f>
        <v>9</v>
      </c>
      <c r="E13" s="16">
        <f t="shared" si="3"/>
        <v>2029</v>
      </c>
      <c r="F13" s="19"/>
      <c r="G13" s="20">
        <f>Jan!G13+Feb!G13+Mar!G13+Apr!G13+May!G13+Jun!G13+Jul!G13+Aug!G13+Sept!G13+Oct!G13+Nov!G13+Dec!G13</f>
        <v>0</v>
      </c>
      <c r="H13" s="20">
        <f>Jan!H13+Feb!H13+Mar!H13+Apr!H13+May!H13+Jun!H13+Jul!H13+Aug!H13+Sept!H13+Oct!H13+Nov!H13+Dec!H13</f>
        <v>0</v>
      </c>
      <c r="I13" s="20">
        <f>Jan!I13+Feb!I13+Mar!I13+Apr!I13+May!I13+Jun!I13+Jul!I13+Aug!I13+Sept!I13+Oct!I13+Nov!I13+Dec!I13</f>
        <v>0</v>
      </c>
      <c r="J13" s="16">
        <f t="shared" si="0"/>
        <v>0</v>
      </c>
      <c r="K13" s="19"/>
      <c r="L13" s="20">
        <f>Jan!L13+Feb!L13+Mar!L13+Apr!L13+May!L13+Jun!L13+Jul!L13+Aug!L13+Sept!L13+Oct!L13+Nov!L13+Dec!L13</f>
        <v>238</v>
      </c>
      <c r="M13" s="20">
        <f>Jan!M13+Feb!M13+Mar!M13+Apr!M13+May!M13+Jun!M13+Jul!M13+Aug!M13+Sept!M13+Oct!M13+Nov!M13+Dec!M13</f>
        <v>5</v>
      </c>
      <c r="N13" s="20">
        <f>Jan!N13+Feb!N13+Mar!N13+Apr!N13+May!N13+Jun!N13+Jul!N13+Aug!N13+Sept!N13+Oct!N13+Nov!N13+Dec!N13</f>
        <v>276</v>
      </c>
      <c r="O13" s="20">
        <f>Jan!O13+Feb!O13+Mar!O13+Apr!O13+May!O13+Jun!O13+Jul!O13+Aug!O13+Sept!O13+Oct!O13+Nov!O13+Dec!O13</f>
        <v>0</v>
      </c>
      <c r="P13" s="20">
        <f>Jan!P13+Feb!P13+Mar!P13+Apr!P13+May!P13+Jun!P13+Jul!P13+Aug!P13+Sept!P13+Oct!P13+Nov!P13+Dec!P13</f>
        <v>0</v>
      </c>
      <c r="Q13" s="20">
        <f>Jan!Q13+Feb!Q13+Mar!Q13+Apr!Q13+May!Q13+Jun!Q13+Jul!Q13+Aug!Q13+Sept!Q13+Oct!Q13+Nov!Q13+Dec!Q13</f>
        <v>8</v>
      </c>
      <c r="R13" s="20">
        <f>Jan!R13+Feb!R13+Mar!R13+Apr!R13+May!R13+Jun!R13+Jul!R13+Aug!R13+Sept!R13+Oct!R13+Nov!R13+Dec!R13</f>
        <v>0</v>
      </c>
      <c r="S13" s="20">
        <f>Jan!S13+Feb!S13+Mar!S13+Apr!S13+May!S13+Jun!S13+Jul!S13+Aug!S13+Sept!S13+Oct!S13+Nov!S13+Dec!S13</f>
        <v>677</v>
      </c>
      <c r="T13" s="20">
        <f>Jan!T13+Feb!T13+Mar!T13+Apr!T13+May!T13+Jun!T13+Jul!T13+Aug!T13+Sept!T13+Oct!T13+Nov!T13+Dec!T13</f>
        <v>32</v>
      </c>
      <c r="U13" s="16">
        <f t="shared" si="1"/>
        <v>1236</v>
      </c>
      <c r="V13" s="19"/>
      <c r="W13" s="16">
        <f>Feb!W13+Mar!W13+Apr!W13+May!W13+Jun!W13+Jul!W13+Aug!W13+Sept!W13+Oct!W13+Nov!W13+Dec!W13</f>
        <v>21</v>
      </c>
      <c r="X13" s="19"/>
      <c r="Y13" s="20">
        <f t="shared" si="2"/>
        <v>3286</v>
      </c>
    </row>
    <row r="14" spans="1:25" ht="15.75" x14ac:dyDescent="0.25">
      <c r="A14" s="25" t="s">
        <v>11</v>
      </c>
      <c r="B14" s="20">
        <f>Jan!B14+Feb!B14+Mar!B14+Apr!B14+May!B14+Jun!B14+Jul!B14+Aug!B14+Sept!B14+Oct!B14+Nov!B14+Dec!B14</f>
        <v>4001</v>
      </c>
      <c r="C14" s="20">
        <f>Jan!C14+Feb!C14+Mar!C14+Apr!C14+May!C14+Jun!C14+Jul!C14+Aug!C14+Sept!C14+Oct!C14+Nov!C14+Dec!C14</f>
        <v>8724</v>
      </c>
      <c r="D14" s="20">
        <f>Jan!D14+Feb!D14+Mar!D14+Apr!D14+May!D14+Jun!D14+Jul!D14+Aug!D14+Sept!D14+Oct!D14+Nov!D14+Dec!D14</f>
        <v>194</v>
      </c>
      <c r="E14" s="16">
        <f t="shared" si="3"/>
        <v>12919</v>
      </c>
      <c r="F14" s="19"/>
      <c r="G14" s="20">
        <f>Jan!G14+Feb!G14+Mar!G14+Apr!G14+May!G14+Jun!G14+Jul!G14+Aug!G14+Sept!G14+Oct!G14+Nov!G14+Dec!G14</f>
        <v>0</v>
      </c>
      <c r="H14" s="20">
        <f>Jan!H14+Feb!H14+Mar!H14+Apr!H14+May!H14+Jun!H14+Jul!H14+Aug!H14+Sept!H14+Oct!H14+Nov!H14+Dec!H14</f>
        <v>15</v>
      </c>
      <c r="I14" s="20">
        <f>Jan!I14+Feb!I14+Mar!I14+Apr!I14+May!I14+Jun!I14+Jul!I14+Aug!I14+Sept!I14+Oct!I14+Nov!I14+Dec!I14</f>
        <v>3</v>
      </c>
      <c r="J14" s="16">
        <f t="shared" si="0"/>
        <v>18</v>
      </c>
      <c r="K14" s="19"/>
      <c r="L14" s="20">
        <f>Jan!L14+Feb!L14+Mar!L14+Apr!L14+May!L14+Jun!L14+Jul!L14+Aug!L14+Sept!L14+Oct!L14+Nov!L14+Dec!L14</f>
        <v>4254</v>
      </c>
      <c r="M14" s="20">
        <f>Jan!M14+Feb!M14+Mar!M14+Apr!M14+May!M14+Jun!M14+Jul!M14+Aug!M14+Sept!M14+Oct!M14+Nov!M14+Dec!M14</f>
        <v>57</v>
      </c>
      <c r="N14" s="20">
        <f>Jan!N14+Feb!N14+Mar!N14+Apr!N14+May!N14+Jun!N14+Jul!N14+Aug!N14+Sept!N14+Oct!N14+Nov!N14+Dec!N14</f>
        <v>7160</v>
      </c>
      <c r="O14" s="20">
        <f>Jan!O14+Feb!O14+Mar!O14+Apr!O14+May!O14+Jun!O14+Jul!O14+Aug!O14+Sept!O14+Oct!O14+Nov!O14+Dec!O14</f>
        <v>83</v>
      </c>
      <c r="P14" s="20">
        <f>Jan!P14+Feb!P14+Mar!P14+Apr!P14+May!P14+Jun!P14+Jul!P14+Aug!P14+Sept!P14+Oct!P14+Nov!P14+Dec!P14</f>
        <v>0</v>
      </c>
      <c r="Q14" s="20">
        <f>Jan!Q14+Feb!Q14+Mar!Q14+Apr!Q14+May!Q14+Jun!Q14+Jul!Q14+Aug!Q14+Sept!Q14+Oct!Q14+Nov!Q14+Dec!Q14</f>
        <v>34</v>
      </c>
      <c r="R14" s="20">
        <f>Jan!R14+Feb!R14+Mar!R14+Apr!R14+May!R14+Jun!R14+Jul!R14+Aug!R14+Sept!R14+Oct!R14+Nov!R14+Dec!R14</f>
        <v>2</v>
      </c>
      <c r="S14" s="20">
        <f>Jan!S14+Feb!S14+Mar!S14+Apr!S14+May!S14+Jun!S14+Jul!S14+Aug!S14+Sept!S14+Oct!S14+Nov!S14+Dec!S14</f>
        <v>7226</v>
      </c>
      <c r="T14" s="20">
        <f>Jan!T14+Feb!T14+Mar!T14+Apr!T14+May!T14+Jun!T14+Jul!T14+Aug!T14+Sept!T14+Oct!T14+Nov!T14+Dec!T14</f>
        <v>672</v>
      </c>
      <c r="U14" s="16">
        <f t="shared" si="1"/>
        <v>19488</v>
      </c>
      <c r="V14" s="19"/>
      <c r="W14" s="16">
        <f>Feb!W14+Mar!W14+Apr!W14+May!W14+Jun!W14+Jul!W14+Aug!W14+Sept!W14+Oct!W14+Nov!W14+Dec!W14</f>
        <v>1062</v>
      </c>
      <c r="X14" s="19"/>
      <c r="Y14" s="20">
        <f t="shared" si="2"/>
        <v>33487</v>
      </c>
    </row>
    <row r="15" spans="1:25" ht="15.75" x14ac:dyDescent="0.25">
      <c r="A15" s="25" t="s">
        <v>12</v>
      </c>
      <c r="B15" s="20">
        <f>Jan!B15+Feb!B15+Mar!B15+Apr!B15+May!B15+Jun!B15+Jul!B15+Aug!B15+Sept!B15+Oct!B15+Nov!B15+Dec!B15</f>
        <v>1370</v>
      </c>
      <c r="C15" s="20">
        <f>Jan!C15+Feb!C15+Mar!C15+Apr!C15+May!C15+Jun!C15+Jul!C15+Aug!C15+Sept!C15+Oct!C15+Nov!C15+Dec!C15</f>
        <v>1889</v>
      </c>
      <c r="D15" s="20">
        <f>Jan!D15+Feb!D15+Mar!D15+Apr!D15+May!D15+Jun!D15+Jul!D15+Aug!D15+Sept!D15+Oct!D15+Nov!D15+Dec!D15</f>
        <v>57</v>
      </c>
      <c r="E15" s="16">
        <f t="shared" si="3"/>
        <v>3316</v>
      </c>
      <c r="F15" s="19"/>
      <c r="G15" s="20">
        <f>Jan!G15+Feb!G15+Mar!G15+Apr!G15+May!G15+Jun!G15+Jul!G15+Aug!G15+Sept!G15+Oct!G15+Nov!G15+Dec!G15</f>
        <v>0</v>
      </c>
      <c r="H15" s="20">
        <f>Jan!H15+Feb!H15+Mar!H15+Apr!H15+May!H15+Jun!H15+Jul!H15+Aug!H15+Sept!H15+Oct!H15+Nov!H15+Dec!H15</f>
        <v>7</v>
      </c>
      <c r="I15" s="20">
        <f>Jan!I15+Feb!I15+Mar!I15+Apr!I15+May!I15+Jun!I15+Jul!I15+Aug!I15+Sept!I15+Oct!I15+Nov!I15+Dec!I15</f>
        <v>0</v>
      </c>
      <c r="J15" s="16">
        <f t="shared" si="0"/>
        <v>7</v>
      </c>
      <c r="K15" s="19"/>
      <c r="L15" s="20">
        <f>Jan!L15+Feb!L15+Mar!L15+Apr!L15+May!L15+Jun!L15+Jul!L15+Aug!L15+Sept!L15+Oct!L15+Nov!L15+Dec!L15</f>
        <v>897</v>
      </c>
      <c r="M15" s="20">
        <f>Jan!M15+Feb!M15+Mar!M15+Apr!M15+May!M15+Jun!M15+Jul!M15+Aug!M15+Sept!M15+Oct!M15+Nov!M15+Dec!M15</f>
        <v>8</v>
      </c>
      <c r="N15" s="20">
        <f>Jan!N15+Feb!N15+Mar!N15+Apr!N15+May!N15+Jun!N15+Jul!N15+Aug!N15+Sept!N15+Oct!N15+Nov!N15+Dec!N15</f>
        <v>986</v>
      </c>
      <c r="O15" s="20">
        <f>Jan!O15+Feb!O15+Mar!O15+Apr!O15+May!O15+Jun!O15+Jul!O15+Aug!O15+Sept!O15+Oct!O15+Nov!O15+Dec!O15</f>
        <v>0</v>
      </c>
      <c r="P15" s="20">
        <f>Jan!P15+Feb!P15+Mar!P15+Apr!P15+May!P15+Jun!P15+Jul!P15+Aug!P15+Sept!P15+Oct!P15+Nov!P15+Dec!P15</f>
        <v>0</v>
      </c>
      <c r="Q15" s="20">
        <f>Jan!Q15+Feb!Q15+Mar!Q15+Apr!Q15+May!Q15+Jun!Q15+Jul!Q15+Aug!Q15+Sept!Q15+Oct!Q15+Nov!Q15+Dec!Q15</f>
        <v>7</v>
      </c>
      <c r="R15" s="20">
        <f>Jan!R15+Feb!R15+Mar!R15+Apr!R15+May!R15+Jun!R15+Jul!R15+Aug!R15+Sept!R15+Oct!R15+Nov!R15+Dec!R15</f>
        <v>0</v>
      </c>
      <c r="S15" s="20">
        <f>Jan!S15+Feb!S15+Mar!S15+Apr!S15+May!S15+Jun!S15+Jul!S15+Aug!S15+Sept!S15+Oct!S15+Nov!S15+Dec!S15</f>
        <v>520</v>
      </c>
      <c r="T15" s="20">
        <f>Jan!T15+Feb!T15+Mar!T15+Apr!T15+May!T15+Jun!T15+Jul!T15+Aug!T15+Sept!T15+Oct!T15+Nov!T15+Dec!T15</f>
        <v>40</v>
      </c>
      <c r="U15" s="16">
        <f t="shared" si="1"/>
        <v>2458</v>
      </c>
      <c r="V15" s="19"/>
      <c r="W15" s="16">
        <f>Feb!W15+Mar!W15+Apr!W15+May!W15+Jun!W15+Jul!W15+Aug!W15+Sept!W15+Oct!W15+Nov!W15+Dec!W15</f>
        <v>109</v>
      </c>
      <c r="X15" s="19"/>
      <c r="Y15" s="20">
        <f t="shared" si="2"/>
        <v>5890</v>
      </c>
    </row>
    <row r="16" spans="1:25" ht="15.75" x14ac:dyDescent="0.25">
      <c r="A16" s="25" t="s">
        <v>13</v>
      </c>
      <c r="B16" s="20">
        <f>Jan!B16+Feb!B16+Mar!B16+Apr!B16+May!B16+Jun!B16+Jul!B16+Aug!B16+Sept!B16+Oct!B16+Nov!B16+Dec!B16</f>
        <v>11493</v>
      </c>
      <c r="C16" s="20">
        <f>Jan!C16+Feb!C16+Mar!C16+Apr!C16+May!C16+Jun!C16+Jul!C16+Aug!C16+Sept!C16+Oct!C16+Nov!C16+Dec!C16</f>
        <v>26119</v>
      </c>
      <c r="D16" s="20">
        <f>Jan!D16+Feb!D16+Mar!D16+Apr!D16+May!D16+Jun!D16+Jul!D16+Aug!D16+Sept!D16+Oct!D16+Nov!D16+Dec!D16</f>
        <v>596</v>
      </c>
      <c r="E16" s="16">
        <f t="shared" si="3"/>
        <v>38208</v>
      </c>
      <c r="F16" s="19"/>
      <c r="G16" s="20">
        <f>Jan!G16+Feb!G16+Mar!G16+Apr!G16+May!G16+Jun!G16+Jul!G16+Aug!G16+Sept!G16+Oct!G16+Nov!G16+Dec!G16</f>
        <v>0</v>
      </c>
      <c r="H16" s="20">
        <f>Jan!H16+Feb!H16+Mar!H16+Apr!H16+May!H16+Jun!H16+Jul!H16+Aug!H16+Sept!H16+Oct!H16+Nov!H16+Dec!H16</f>
        <v>12</v>
      </c>
      <c r="I16" s="20">
        <f>Jan!I16+Feb!I16+Mar!I16+Apr!I16+May!I16+Jun!I16+Jul!I16+Aug!I16+Sept!I16+Oct!I16+Nov!I16+Dec!I16</f>
        <v>0</v>
      </c>
      <c r="J16" s="16">
        <f t="shared" si="0"/>
        <v>12</v>
      </c>
      <c r="K16" s="19"/>
      <c r="L16" s="20">
        <f>Jan!L16+Feb!L16+Mar!L16+Apr!L16+May!L16+Jun!L16+Jul!L16+Aug!L16+Sept!L16+Oct!L16+Nov!L16+Dec!L16</f>
        <v>9222</v>
      </c>
      <c r="M16" s="20">
        <f>Jan!M16+Feb!M16+Mar!M16+Apr!M16+May!M16+Jun!M16+Jul!M16+Aug!M16+Sept!M16+Oct!M16+Nov!M16+Dec!M16</f>
        <v>151</v>
      </c>
      <c r="N16" s="20">
        <f>Jan!N16+Feb!N16+Mar!N16+Apr!N16+May!N16+Jun!N16+Jul!N16+Aug!N16+Sept!N16+Oct!N16+Nov!N16+Dec!N16</f>
        <v>15488</v>
      </c>
      <c r="O16" s="20">
        <f>Jan!O16+Feb!O16+Mar!O16+Apr!O16+May!O16+Jun!O16+Jul!O16+Aug!O16+Sept!O16+Oct!O16+Nov!O16+Dec!O16</f>
        <v>142</v>
      </c>
      <c r="P16" s="20">
        <f>Jan!P16+Feb!P16+Mar!P16+Apr!P16+May!P16+Jun!P16+Jul!P16+Aug!P16+Sept!P16+Oct!P16+Nov!P16+Dec!P16</f>
        <v>1</v>
      </c>
      <c r="Q16" s="20">
        <f>Jan!Q16+Feb!Q16+Mar!Q16+Apr!Q16+May!Q16+Jun!Q16+Jul!Q16+Aug!Q16+Sept!Q16+Oct!Q16+Nov!Q16+Dec!Q16</f>
        <v>72</v>
      </c>
      <c r="R16" s="20">
        <f>Jan!R16+Feb!R16+Mar!R16+Apr!R16+May!R16+Jun!R16+Jul!R16+Aug!R16+Sept!R16+Oct!R16+Nov!R16+Dec!R16</f>
        <v>0</v>
      </c>
      <c r="S16" s="20">
        <f>Jan!S16+Feb!S16+Mar!S16+Apr!S16+May!S16+Jun!S16+Jul!S16+Aug!S16+Sept!S16+Oct!S16+Nov!S16+Dec!S16</f>
        <v>21584</v>
      </c>
      <c r="T16" s="20">
        <f>Jan!T16+Feb!T16+Mar!T16+Apr!T16+May!T16+Jun!T16+Jul!T16+Aug!T16+Sept!T16+Oct!T16+Nov!T16+Dec!T16</f>
        <v>1099</v>
      </c>
      <c r="U16" s="16">
        <f t="shared" si="1"/>
        <v>47759</v>
      </c>
      <c r="V16" s="19"/>
      <c r="W16" s="16">
        <f>Feb!W16+Mar!W16+Apr!W16+May!W16+Jun!W16+Jul!W16+Aug!W16+Sept!W16+Oct!W16+Nov!W16+Dec!W16</f>
        <v>2628</v>
      </c>
      <c r="X16" s="19"/>
      <c r="Y16" s="20">
        <f t="shared" si="2"/>
        <v>88607</v>
      </c>
    </row>
    <row r="17" spans="1:25" ht="15.75" x14ac:dyDescent="0.25">
      <c r="A17" s="25" t="s">
        <v>14</v>
      </c>
      <c r="B17" s="20">
        <f>Jan!B17+Feb!B17+Mar!B17+Apr!B17+May!B17+Jun!B17+Jul!B17+Aug!B17+Sept!B17+Oct!B17+Nov!B17+Dec!B17</f>
        <v>21</v>
      </c>
      <c r="C17" s="20">
        <f>Jan!C17+Feb!C17+Mar!C17+Apr!C17+May!C17+Jun!C17+Jul!C17+Aug!C17+Sept!C17+Oct!C17+Nov!C17+Dec!C17</f>
        <v>258</v>
      </c>
      <c r="D17" s="20">
        <f>Jan!D17+Feb!D17+Mar!D17+Apr!D17+May!D17+Jun!D17+Jul!D17+Aug!D17+Sept!D17+Oct!D17+Nov!D17+Dec!D17</f>
        <v>2</v>
      </c>
      <c r="E17" s="16">
        <f t="shared" si="3"/>
        <v>281</v>
      </c>
      <c r="F17" s="19"/>
      <c r="G17" s="20">
        <f>Jan!G17+Feb!G17+Mar!G17+Apr!G17+May!G17+Jun!G17+Jul!G17+Aug!G17+Sept!G17+Oct!G17+Nov!G17+Dec!G17</f>
        <v>0</v>
      </c>
      <c r="H17" s="20">
        <f>Jan!H17+Feb!H17+Mar!H17+Apr!H17+May!H17+Jun!H17+Jul!H17+Aug!H17+Sept!H17+Oct!H17+Nov!H17+Dec!H17</f>
        <v>0</v>
      </c>
      <c r="I17" s="20">
        <f>Jan!I17+Feb!I17+Mar!I17+Apr!I17+May!I17+Jun!I17+Jul!I17+Aug!I17+Sept!I17+Oct!I17+Nov!I17+Dec!I17</f>
        <v>0</v>
      </c>
      <c r="J17" s="16">
        <f t="shared" si="0"/>
        <v>0</v>
      </c>
      <c r="K17" s="19"/>
      <c r="L17" s="20">
        <f>Jan!L17+Feb!L17+Mar!L17+Apr!L17+May!L17+Jun!L17+Jul!L17+Aug!L17+Sept!L17+Oct!L17+Nov!L17+Dec!L17</f>
        <v>145</v>
      </c>
      <c r="M17" s="20">
        <f>Jan!M17+Feb!M17+Mar!M17+Apr!M17+May!M17+Jun!M17+Jul!M17+Aug!M17+Sept!M17+Oct!M17+Nov!M17+Dec!M17</f>
        <v>4</v>
      </c>
      <c r="N17" s="20">
        <f>Jan!N17+Feb!N17+Mar!N17+Apr!N17+May!N17+Jun!N17+Jul!N17+Aug!N17+Sept!N17+Oct!N17+Nov!N17+Dec!N17</f>
        <v>263</v>
      </c>
      <c r="O17" s="20">
        <f>Jan!O17+Feb!O17+Mar!O17+Apr!O17+May!O17+Jun!O17+Jul!O17+Aug!O17+Sept!O17+Oct!O17+Nov!O17+Dec!O17</f>
        <v>0</v>
      </c>
      <c r="P17" s="20">
        <f>Jan!P17+Feb!P17+Mar!P17+Apr!P17+May!P17+Jun!P17+Jul!P17+Aug!P17+Sept!P17+Oct!P17+Nov!P17+Dec!P17</f>
        <v>0</v>
      </c>
      <c r="Q17" s="20">
        <f>Jan!Q17+Feb!Q17+Mar!Q17+Apr!Q17+May!Q17+Jun!Q17+Jul!Q17+Aug!Q17+Sept!Q17+Oct!Q17+Nov!Q17+Dec!Q17</f>
        <v>0</v>
      </c>
      <c r="R17" s="20">
        <f>Jan!R17+Feb!R17+Mar!R17+Apr!R17+May!R17+Jun!R17+Jul!R17+Aug!R17+Sept!R17+Oct!R17+Nov!R17+Dec!R17</f>
        <v>0</v>
      </c>
      <c r="S17" s="20">
        <f>Jan!S17+Feb!S17+Mar!S17+Apr!S17+May!S17+Jun!S17+Jul!S17+Aug!S17+Sept!S17+Oct!S17+Nov!S17+Dec!S17</f>
        <v>128</v>
      </c>
      <c r="T17" s="20">
        <f>Jan!T17+Feb!T17+Mar!T17+Apr!T17+May!T17+Jun!T17+Jul!T17+Aug!T17+Sept!T17+Oct!T17+Nov!T17+Dec!T17</f>
        <v>13</v>
      </c>
      <c r="U17" s="16">
        <f t="shared" si="1"/>
        <v>553</v>
      </c>
      <c r="V17" s="19"/>
      <c r="W17" s="16">
        <f>Feb!W17+Mar!W17+Apr!W17+May!W17+Jun!W17+Jul!W17+Aug!W17+Sept!W17+Oct!W17+Nov!W17+Dec!W17</f>
        <v>1</v>
      </c>
      <c r="X17" s="19"/>
      <c r="Y17" s="20">
        <f t="shared" si="2"/>
        <v>835</v>
      </c>
    </row>
    <row r="18" spans="1:25" ht="15.75" x14ac:dyDescent="0.25">
      <c r="A18" s="25" t="s">
        <v>15</v>
      </c>
      <c r="B18" s="20">
        <f>Jan!B18+Feb!B18+Mar!B18+Apr!B18+May!B18+Jun!B18+Jul!B18+Aug!B18+Sept!B18+Oct!B18+Nov!B18+Dec!B18</f>
        <v>753</v>
      </c>
      <c r="C18" s="20">
        <f>Jan!C18+Feb!C18+Mar!C18+Apr!C18+May!C18+Jun!C18+Jul!C18+Aug!C18+Sept!C18+Oct!C18+Nov!C18+Dec!C18</f>
        <v>1525</v>
      </c>
      <c r="D18" s="20">
        <f>Jan!D18+Feb!D18+Mar!D18+Apr!D18+May!D18+Jun!D18+Jul!D18+Aug!D18+Sept!D18+Oct!D18+Nov!D18+Dec!D18</f>
        <v>14</v>
      </c>
      <c r="E18" s="16">
        <f t="shared" si="3"/>
        <v>2292</v>
      </c>
      <c r="F18" s="19"/>
      <c r="G18" s="20">
        <f>Jan!G18+Feb!G18+Mar!G18+Apr!G18+May!G18+Jun!G18+Jul!G18+Aug!G18+Sept!G18+Oct!G18+Nov!G18+Dec!G18</f>
        <v>0</v>
      </c>
      <c r="H18" s="20">
        <f>Jan!H18+Feb!H18+Mar!H18+Apr!H18+May!H18+Jun!H18+Jul!H18+Aug!H18+Sept!H18+Oct!H18+Nov!H18+Dec!H18</f>
        <v>0</v>
      </c>
      <c r="I18" s="20">
        <f>Jan!I18+Feb!I18+Mar!I18+Apr!I18+May!I18+Jun!I18+Jul!I18+Aug!I18+Sept!I18+Oct!I18+Nov!I18+Dec!I18</f>
        <v>0</v>
      </c>
      <c r="J18" s="16">
        <f t="shared" si="0"/>
        <v>0</v>
      </c>
      <c r="K18" s="19"/>
      <c r="L18" s="20">
        <f>Jan!L18+Feb!L18+Mar!L18+Apr!L18+May!L18+Jun!L18+Jul!L18+Aug!L18+Sept!L18+Oct!L18+Nov!L18+Dec!L18</f>
        <v>374</v>
      </c>
      <c r="M18" s="20">
        <f>Jan!M18+Feb!M18+Mar!M18+Apr!M18+May!M18+Jun!M18+Jul!M18+Aug!M18+Sept!M18+Oct!M18+Nov!M18+Dec!M18</f>
        <v>1</v>
      </c>
      <c r="N18" s="20">
        <f>Jan!N18+Feb!N18+Mar!N18+Apr!N18+May!N18+Jun!N18+Jul!N18+Aug!N18+Sept!N18+Oct!N18+Nov!N18+Dec!N18</f>
        <v>1149</v>
      </c>
      <c r="O18" s="20">
        <f>Jan!O18+Feb!O18+Mar!O18+Apr!O18+May!O18+Jun!O18+Jul!O18+Aug!O18+Sept!O18+Oct!O18+Nov!O18+Dec!O18</f>
        <v>0</v>
      </c>
      <c r="P18" s="20">
        <f>Jan!P18+Feb!P18+Mar!P18+Apr!P18+May!P18+Jun!P18+Jul!P18+Aug!P18+Sept!P18+Oct!P18+Nov!P18+Dec!P18</f>
        <v>0</v>
      </c>
      <c r="Q18" s="20">
        <f>Jan!Q18+Feb!Q18+Mar!Q18+Apr!Q18+May!Q18+Jun!Q18+Jul!Q18+Aug!Q18+Sept!Q18+Oct!Q18+Nov!Q18+Dec!Q18</f>
        <v>5</v>
      </c>
      <c r="R18" s="20">
        <f>Jan!R18+Feb!R18+Mar!R18+Apr!R18+May!R18+Jun!R18+Jul!R18+Aug!R18+Sept!R18+Oct!R18+Nov!R18+Dec!R18</f>
        <v>0</v>
      </c>
      <c r="S18" s="20">
        <f>Jan!S18+Feb!S18+Mar!S18+Apr!S18+May!S18+Jun!S18+Jul!S18+Aug!S18+Sept!S18+Oct!S18+Nov!S18+Dec!S18</f>
        <v>675</v>
      </c>
      <c r="T18" s="20">
        <f>Jan!T18+Feb!T18+Mar!T18+Apr!T18+May!T18+Jun!T18+Jul!T18+Aug!T18+Sept!T18+Oct!T18+Nov!T18+Dec!T18</f>
        <v>83</v>
      </c>
      <c r="U18" s="16">
        <f t="shared" si="1"/>
        <v>2287</v>
      </c>
      <c r="V18" s="19"/>
      <c r="W18" s="16">
        <f>Feb!W18+Mar!W18+Apr!W18+May!W18+Jun!W18+Jul!W18+Aug!W18+Sept!W18+Oct!W18+Nov!W18+Dec!W18</f>
        <v>84</v>
      </c>
      <c r="X18" s="19"/>
      <c r="Y18" s="20">
        <f t="shared" si="2"/>
        <v>4663</v>
      </c>
    </row>
    <row r="19" spans="1:25" ht="15.75" x14ac:dyDescent="0.25">
      <c r="A19" s="25" t="s">
        <v>16</v>
      </c>
      <c r="B19" s="20">
        <f>Jan!B19+Feb!B19+Mar!B19+Apr!B19+May!B19+Jun!B19+Jul!B19+Aug!B19+Sept!B19+Oct!B19+Nov!B19+Dec!B19</f>
        <v>272</v>
      </c>
      <c r="C19" s="20">
        <f>Jan!C19+Feb!C19+Mar!C19+Apr!C19+May!C19+Jun!C19+Jul!C19+Aug!C19+Sept!C19+Oct!C19+Nov!C19+Dec!C19</f>
        <v>258</v>
      </c>
      <c r="D19" s="20">
        <f>Jan!D19+Feb!D19+Mar!D19+Apr!D19+May!D19+Jun!D19+Jul!D19+Aug!D19+Sept!D19+Oct!D19+Nov!D19+Dec!D19</f>
        <v>25</v>
      </c>
      <c r="E19" s="16">
        <f t="shared" si="3"/>
        <v>555</v>
      </c>
      <c r="F19" s="19"/>
      <c r="G19" s="20">
        <f>Jan!G19+Feb!G19+Mar!G19+Apr!G19+May!G19+Jun!G19+Jul!G19+Aug!G19+Sept!G19+Oct!G19+Nov!G19+Dec!G19</f>
        <v>0</v>
      </c>
      <c r="H19" s="20">
        <f>Jan!H19+Feb!H19+Mar!H19+Apr!H19+May!H19+Jun!H19+Jul!H19+Aug!H19+Sept!H19+Oct!H19+Nov!H19+Dec!H19</f>
        <v>0</v>
      </c>
      <c r="I19" s="20">
        <f>Jan!I19+Feb!I19+Mar!I19+Apr!I19+May!I19+Jun!I19+Jul!I19+Aug!I19+Sept!I19+Oct!I19+Nov!I19+Dec!I19</f>
        <v>0</v>
      </c>
      <c r="J19" s="16">
        <f t="shared" si="0"/>
        <v>0</v>
      </c>
      <c r="K19" s="19"/>
      <c r="L19" s="20">
        <f>Jan!L19+Feb!L19+Mar!L19+Apr!L19+May!L19+Jun!L19+Jul!L19+Aug!L19+Sept!L19+Oct!L19+Nov!L19+Dec!L19</f>
        <v>290</v>
      </c>
      <c r="M19" s="20">
        <f>Jan!M19+Feb!M19+Mar!M19+Apr!M19+May!M19+Jun!M19+Jul!M19+Aug!M19+Sept!M19+Oct!M19+Nov!M19+Dec!M19</f>
        <v>0</v>
      </c>
      <c r="N19" s="20">
        <f>Jan!N19+Feb!N19+Mar!N19+Apr!N19+May!N19+Jun!N19+Jul!N19+Aug!N19+Sept!N19+Oct!N19+Nov!N19+Dec!N19</f>
        <v>382</v>
      </c>
      <c r="O19" s="20">
        <f>Jan!O19+Feb!O19+Mar!O19+Apr!O19+May!O19+Jun!O19+Jul!O19+Aug!O19+Sept!O19+Oct!O19+Nov!O19+Dec!O19</f>
        <v>0</v>
      </c>
      <c r="P19" s="20">
        <f>Jan!P19+Feb!P19+Mar!P19+Apr!P19+May!P19+Jun!P19+Jul!P19+Aug!P19+Sept!P19+Oct!P19+Nov!P19+Dec!P19</f>
        <v>0</v>
      </c>
      <c r="Q19" s="20">
        <f>Jan!Q19+Feb!Q19+Mar!Q19+Apr!Q19+May!Q19+Jun!Q19+Jul!Q19+Aug!Q19+Sept!Q19+Oct!Q19+Nov!Q19+Dec!Q19</f>
        <v>1</v>
      </c>
      <c r="R19" s="20">
        <f>Jan!R19+Feb!R19+Mar!R19+Apr!R19+May!R19+Jun!R19+Jul!R19+Aug!R19+Sept!R19+Oct!R19+Nov!R19+Dec!R19</f>
        <v>0</v>
      </c>
      <c r="S19" s="20">
        <f>Jan!S19+Feb!S19+Mar!S19+Apr!S19+May!S19+Jun!S19+Jul!S19+Aug!S19+Sept!S19+Oct!S19+Nov!S19+Dec!S19</f>
        <v>497</v>
      </c>
      <c r="T19" s="20">
        <f>Jan!T19+Feb!T19+Mar!T19+Apr!T19+May!T19+Jun!T19+Jul!T19+Aug!T19+Sept!T19+Oct!T19+Nov!T19+Dec!T19</f>
        <v>73</v>
      </c>
      <c r="U19" s="16">
        <f t="shared" si="1"/>
        <v>1243</v>
      </c>
      <c r="V19" s="19"/>
      <c r="W19" s="16">
        <f>Feb!W19+Mar!W19+Apr!W19+May!W19+Jun!W19+Jul!W19+Aug!W19+Sept!W19+Oct!W19+Nov!W19+Dec!W19</f>
        <v>452</v>
      </c>
      <c r="X19" s="19"/>
      <c r="Y19" s="20">
        <f t="shared" si="2"/>
        <v>2250</v>
      </c>
    </row>
    <row r="20" spans="1:25" ht="15.75" x14ac:dyDescent="0.25">
      <c r="A20" s="25" t="s">
        <v>17</v>
      </c>
      <c r="B20" s="20">
        <f>Jan!B20+Feb!B20+Mar!B20+Apr!B20+May!B20+Jun!B20+Jul!B20+Aug!B20+Sept!B20+Oct!B20+Nov!B20+Dec!B20</f>
        <v>1054</v>
      </c>
      <c r="C20" s="20">
        <f>Jan!C20+Feb!C20+Mar!C20+Apr!C20+May!C20+Jun!C20+Jul!C20+Aug!C20+Sept!C20+Oct!C20+Nov!C20+Dec!C20</f>
        <v>3524</v>
      </c>
      <c r="D20" s="20">
        <f>Jan!D20+Feb!D20+Mar!D20+Apr!D20+May!D20+Jun!D20+Jul!D20+Aug!D20+Sept!D20+Oct!D20+Nov!D20+Dec!D20</f>
        <v>154</v>
      </c>
      <c r="E20" s="16">
        <f t="shared" si="3"/>
        <v>4732</v>
      </c>
      <c r="F20" s="19"/>
      <c r="G20" s="20">
        <f>Jan!G20+Feb!G20+Mar!G20+Apr!G20+May!G20+Jun!G20+Jul!G20+Aug!G20+Sept!G20+Oct!G20+Nov!G20+Dec!G20</f>
        <v>0</v>
      </c>
      <c r="H20" s="20">
        <f>Jan!H20+Feb!H20+Mar!H20+Apr!H20+May!H20+Jun!H20+Jul!H20+Aug!H20+Sept!H20+Oct!H20+Nov!H20+Dec!H20</f>
        <v>10</v>
      </c>
      <c r="I20" s="20">
        <f>Jan!I20+Feb!I20+Mar!I20+Apr!I20+May!I20+Jun!I20+Jul!I20+Aug!I20+Sept!I20+Oct!I20+Nov!I20+Dec!I20</f>
        <v>1</v>
      </c>
      <c r="J20" s="16">
        <f t="shared" si="0"/>
        <v>11</v>
      </c>
      <c r="K20" s="19"/>
      <c r="L20" s="20">
        <f>Jan!L20+Feb!L20+Mar!L20+Apr!L20+May!L20+Jun!L20+Jul!L20+Aug!L20+Sept!L20+Oct!L20+Nov!L20+Dec!L20</f>
        <v>1137</v>
      </c>
      <c r="M20" s="20">
        <f>Jan!M20+Feb!M20+Mar!M20+Apr!M20+May!M20+Jun!M20+Jul!M20+Aug!M20+Sept!M20+Oct!M20+Nov!M20+Dec!M20</f>
        <v>13</v>
      </c>
      <c r="N20" s="20">
        <f>Jan!N20+Feb!N20+Mar!N20+Apr!N20+May!N20+Jun!N20+Jul!N20+Aug!N20+Sept!N20+Oct!N20+Nov!N20+Dec!N20</f>
        <v>1540</v>
      </c>
      <c r="O20" s="20">
        <f>Jan!O20+Feb!O20+Mar!O20+Apr!O20+May!O20+Jun!O20+Jul!O20+Aug!O20+Sept!O20+Oct!O20+Nov!O20+Dec!O20</f>
        <v>0</v>
      </c>
      <c r="P20" s="20">
        <f>Jan!P20+Feb!P20+Mar!P20+Apr!P20+May!P20+Jun!P20+Jul!P20+Aug!P20+Sept!P20+Oct!P20+Nov!P20+Dec!P20</f>
        <v>0</v>
      </c>
      <c r="Q20" s="20">
        <f>Jan!Q20+Feb!Q20+Mar!Q20+Apr!Q20+May!Q20+Jun!Q20+Jul!Q20+Aug!Q20+Sept!Q20+Oct!Q20+Nov!Q20+Dec!Q20</f>
        <v>2</v>
      </c>
      <c r="R20" s="20">
        <f>Jan!R20+Feb!R20+Mar!R20+Apr!R20+May!R20+Jun!R20+Jul!R20+Aug!R20+Sept!R20+Oct!R20+Nov!R20+Dec!R20</f>
        <v>0</v>
      </c>
      <c r="S20" s="20">
        <f>Jan!S20+Feb!S20+Mar!S20+Apr!S20+May!S20+Jun!S20+Jul!S20+Aug!S20+Sept!S20+Oct!S20+Nov!S20+Dec!S20</f>
        <v>2361</v>
      </c>
      <c r="T20" s="20">
        <f>Jan!T20+Feb!T20+Mar!T20+Apr!T20+May!T20+Jun!T20+Jul!T20+Aug!T20+Sept!T20+Oct!T20+Nov!T20+Dec!T20</f>
        <v>122</v>
      </c>
      <c r="U20" s="16">
        <f t="shared" si="1"/>
        <v>5175</v>
      </c>
      <c r="V20" s="19"/>
      <c r="W20" s="16">
        <f>Feb!W20+Mar!W20+Apr!W20+May!W20+Jun!W20+Jul!W20+Aug!W20+Sept!W20+Oct!W20+Nov!W20+Dec!W20</f>
        <v>286</v>
      </c>
      <c r="X20" s="19"/>
      <c r="Y20" s="20">
        <f t="shared" si="2"/>
        <v>10204</v>
      </c>
    </row>
    <row r="21" spans="1:25" ht="15.75" x14ac:dyDescent="0.25">
      <c r="A21" s="25" t="s">
        <v>18</v>
      </c>
      <c r="B21" s="20">
        <f>Jan!B21+Feb!B21+Mar!B21+Apr!B21+May!B21+Jun!B21+Jul!B21+Aug!B21+Sept!B21+Oct!B21+Nov!B21+Dec!B21</f>
        <v>12701</v>
      </c>
      <c r="C21" s="20">
        <f>Jan!C21+Feb!C21+Mar!C21+Apr!C21+May!C21+Jun!C21+Jul!C21+Aug!C21+Sept!C21+Oct!C21+Nov!C21+Dec!C21</f>
        <v>28318</v>
      </c>
      <c r="D21" s="20">
        <f>Jan!D21+Feb!D21+Mar!D21+Apr!D21+May!D21+Jun!D21+Jul!D21+Aug!D21+Sept!D21+Oct!D21+Nov!D21+Dec!D21</f>
        <v>1010</v>
      </c>
      <c r="E21" s="16">
        <f t="shared" si="3"/>
        <v>42029</v>
      </c>
      <c r="F21" s="19"/>
      <c r="G21" s="20">
        <f>Jan!G21+Feb!G21+Mar!G21+Apr!G21+May!G21+Jun!G21+Jul!G21+Aug!G21+Sept!G21+Oct!G21+Nov!G21+Dec!G21</f>
        <v>0</v>
      </c>
      <c r="H21" s="20">
        <f>Jan!H21+Feb!H21+Mar!H21+Apr!H21+May!H21+Jun!H21+Jul!H21+Aug!H21+Sept!H21+Oct!H21+Nov!H21+Dec!H21</f>
        <v>34</v>
      </c>
      <c r="I21" s="20">
        <f>Jan!I21+Feb!I21+Mar!I21+Apr!I21+May!I21+Jun!I21+Jul!I21+Aug!I21+Sept!I21+Oct!I21+Nov!I21+Dec!I21</f>
        <v>6</v>
      </c>
      <c r="J21" s="16">
        <f t="shared" si="0"/>
        <v>40</v>
      </c>
      <c r="K21" s="19"/>
      <c r="L21" s="20">
        <f>Jan!L21+Feb!L21+Mar!L21+Apr!L21+May!L21+Jun!L21+Jul!L21+Aug!L21+Sept!L21+Oct!L21+Nov!L21+Dec!L21</f>
        <v>9608</v>
      </c>
      <c r="M21" s="20">
        <f>Jan!M21+Feb!M21+Mar!M21+Apr!M21+May!M21+Jun!M21+Jul!M21+Aug!M21+Sept!M21+Oct!M21+Nov!M21+Dec!M21</f>
        <v>163</v>
      </c>
      <c r="N21" s="20">
        <f>Jan!N21+Feb!N21+Mar!N21+Apr!N21+May!N21+Jun!N21+Jul!N21+Aug!N21+Sept!N21+Oct!N21+Nov!N21+Dec!N21</f>
        <v>21982</v>
      </c>
      <c r="O21" s="20">
        <f>Jan!O21+Feb!O21+Mar!O21+Apr!O21+May!O21+Jun!O21+Jul!O21+Aug!O21+Sept!O21+Oct!O21+Nov!O21+Dec!O21</f>
        <v>146</v>
      </c>
      <c r="P21" s="20">
        <f>Jan!P21+Feb!P21+Mar!P21+Apr!P21+May!P21+Jun!P21+Jul!P21+Aug!P21+Sept!P21+Oct!P21+Nov!P21+Dec!P21</f>
        <v>0</v>
      </c>
      <c r="Q21" s="20">
        <f>Jan!Q21+Feb!Q21+Mar!Q21+Apr!Q21+May!Q21+Jun!Q21+Jul!Q21+Aug!Q21+Sept!Q21+Oct!Q21+Nov!Q21+Dec!Q21</f>
        <v>74</v>
      </c>
      <c r="R21" s="20">
        <f>Jan!R21+Feb!R21+Mar!R21+Apr!R21+May!R21+Jun!R21+Jul!R21+Aug!R21+Sept!R21+Oct!R21+Nov!R21+Dec!R21</f>
        <v>7</v>
      </c>
      <c r="S21" s="20">
        <f>Jan!S21+Feb!S21+Mar!S21+Apr!S21+May!S21+Jun!S21+Jul!S21+Aug!S21+Sept!S21+Oct!S21+Nov!S21+Dec!S21</f>
        <v>23986</v>
      </c>
      <c r="T21" s="20">
        <f>Jan!T21+Feb!T21+Mar!T21+Apr!T21+May!T21+Jun!T21+Jul!T21+Aug!T21+Sept!T21+Oct!T21+Nov!T21+Dec!T21</f>
        <v>1763</v>
      </c>
      <c r="U21" s="16">
        <f t="shared" si="1"/>
        <v>57729</v>
      </c>
      <c r="V21" s="19"/>
      <c r="W21" s="16">
        <f>Feb!W21+Mar!W21+Apr!W21+May!W21+Jun!W21+Jul!W21+Aug!W21+Sept!W21+Oct!W21+Nov!W21+Dec!W21</f>
        <v>2425</v>
      </c>
      <c r="X21" s="19"/>
      <c r="Y21" s="20">
        <f t="shared" si="2"/>
        <v>102223</v>
      </c>
    </row>
    <row r="22" spans="1:25" ht="15.75" x14ac:dyDescent="0.25">
      <c r="A22" s="25" t="s">
        <v>19</v>
      </c>
      <c r="B22" s="20">
        <f>Jan!B22+Feb!B22+Mar!B22+Apr!B22+May!B22+Jun!B22+Jul!B22+Aug!B22+Sept!B22+Oct!B22+Nov!B22+Dec!B22</f>
        <v>204</v>
      </c>
      <c r="C22" s="20">
        <f>Jan!C22+Feb!C22+Mar!C22+Apr!C22+May!C22+Jun!C22+Jul!C22+Aug!C22+Sept!C22+Oct!C22+Nov!C22+Dec!C22</f>
        <v>351</v>
      </c>
      <c r="D22" s="20">
        <f>Jan!D22+Feb!D22+Mar!D22+Apr!D22+May!D22+Jun!D22+Jul!D22+Aug!D22+Sept!D22+Oct!D22+Nov!D22+Dec!D22</f>
        <v>13</v>
      </c>
      <c r="E22" s="16">
        <f t="shared" si="3"/>
        <v>568</v>
      </c>
      <c r="F22" s="19"/>
      <c r="G22" s="20">
        <f>Jan!G22+Feb!G22+Mar!G22+Apr!G22+May!G22+Jun!G22+Jul!G22+Aug!G22+Sept!G22+Oct!G22+Nov!G22+Dec!G22</f>
        <v>0</v>
      </c>
      <c r="H22" s="20">
        <f>Jan!H22+Feb!H22+Mar!H22+Apr!H22+May!H22+Jun!H22+Jul!H22+Aug!H22+Sept!H22+Oct!H22+Nov!H22+Dec!H22</f>
        <v>0</v>
      </c>
      <c r="I22" s="20">
        <f>Jan!I22+Feb!I22+Mar!I22+Apr!I22+May!I22+Jun!I22+Jul!I22+Aug!I22+Sept!I22+Oct!I22+Nov!I22+Dec!I22</f>
        <v>0</v>
      </c>
      <c r="J22" s="16">
        <f t="shared" si="0"/>
        <v>0</v>
      </c>
      <c r="K22" s="19"/>
      <c r="L22" s="20">
        <f>Jan!L22+Feb!L22+Mar!L22+Apr!L22+May!L22+Jun!L22+Jul!L22+Aug!L22+Sept!L22+Oct!L22+Nov!L22+Dec!L22</f>
        <v>171</v>
      </c>
      <c r="M22" s="20">
        <f>Jan!M22+Feb!M22+Mar!M22+Apr!M22+May!M22+Jun!M22+Jul!M22+Aug!M22+Sept!M22+Oct!M22+Nov!M22+Dec!M22</f>
        <v>0</v>
      </c>
      <c r="N22" s="20">
        <f>Jan!N22+Feb!N22+Mar!N22+Apr!N22+May!N22+Jun!N22+Jul!N22+Aug!N22+Sept!N22+Oct!N22+Nov!N22+Dec!N22</f>
        <v>47</v>
      </c>
      <c r="O22" s="20">
        <f>Jan!O22+Feb!O22+Mar!O22+Apr!O22+May!O22+Jun!O22+Jul!O22+Aug!O22+Sept!O22+Oct!O22+Nov!O22+Dec!O22</f>
        <v>0</v>
      </c>
      <c r="P22" s="20">
        <f>Jan!P22+Feb!P22+Mar!P22+Apr!P22+May!P22+Jun!P22+Jul!P22+Aug!P22+Sept!P22+Oct!P22+Nov!P22+Dec!P22</f>
        <v>0</v>
      </c>
      <c r="Q22" s="20">
        <f>Jan!Q22+Feb!Q22+Mar!Q22+Apr!Q22+May!Q22+Jun!Q22+Jul!Q22+Aug!Q22+Sept!Q22+Oct!Q22+Nov!Q22+Dec!Q22</f>
        <v>2</v>
      </c>
      <c r="R22" s="20">
        <f>Jan!R22+Feb!R22+Mar!R22+Apr!R22+May!R22+Jun!R22+Jul!R22+Aug!R22+Sept!R22+Oct!R22+Nov!R22+Dec!R22</f>
        <v>0</v>
      </c>
      <c r="S22" s="20">
        <f>Jan!S22+Feb!S22+Mar!S22+Apr!S22+May!S22+Jun!S22+Jul!S22+Aug!S22+Sept!S22+Oct!S22+Nov!S22+Dec!S22</f>
        <v>383</v>
      </c>
      <c r="T22" s="20">
        <f>Jan!T22+Feb!T22+Mar!T22+Apr!T22+May!T22+Jun!T22+Jul!T22+Aug!T22+Sept!T22+Oct!T22+Nov!T22+Dec!T22</f>
        <v>6</v>
      </c>
      <c r="U22" s="16">
        <f t="shared" si="1"/>
        <v>609</v>
      </c>
      <c r="V22" s="19"/>
      <c r="W22" s="16">
        <f>Feb!W22+Mar!W22+Apr!W22+May!W22+Jun!W22+Jul!W22+Aug!W22+Sept!W22+Oct!W22+Nov!W22+Dec!W22</f>
        <v>16</v>
      </c>
      <c r="X22" s="19"/>
      <c r="Y22" s="20">
        <f t="shared" si="2"/>
        <v>1193</v>
      </c>
    </row>
    <row r="23" spans="1:25" ht="15.75" x14ac:dyDescent="0.25">
      <c r="A23" s="25" t="s">
        <v>20</v>
      </c>
      <c r="B23" s="20">
        <f>Jan!B23+Feb!B23+Mar!B23+Apr!B23+May!B23+Jun!B23+Jul!B23+Aug!B23+Sept!B23+Oct!B23+Nov!B23+Dec!B23</f>
        <v>91</v>
      </c>
      <c r="C23" s="20">
        <f>Jan!C23+Feb!C23+Mar!C23+Apr!C23+May!C23+Jun!C23+Jul!C23+Aug!C23+Sept!C23+Oct!C23+Nov!C23+Dec!C23</f>
        <v>364</v>
      </c>
      <c r="D23" s="20">
        <f>Jan!D23+Feb!D23+Mar!D23+Apr!D23+May!D23+Jun!D23+Jul!D23+Aug!D23+Sept!D23+Oct!D23+Nov!D23+Dec!D23</f>
        <v>2</v>
      </c>
      <c r="E23" s="16">
        <f t="shared" si="3"/>
        <v>457</v>
      </c>
      <c r="F23" s="19"/>
      <c r="G23" s="20">
        <f>Jan!G23+Feb!G23+Mar!G23+Apr!G23+May!G23+Jun!G23+Jul!G23+Aug!G23+Sept!G23+Oct!G23+Nov!G23+Dec!G23</f>
        <v>0</v>
      </c>
      <c r="H23" s="20">
        <f>Jan!H23+Feb!H23+Mar!H23+Apr!H23+May!H23+Jun!H23+Jul!H23+Aug!H23+Sept!H23+Oct!H23+Nov!H23+Dec!H23</f>
        <v>0</v>
      </c>
      <c r="I23" s="20">
        <f>Jan!I23+Feb!I23+Mar!I23+Apr!I23+May!I23+Jun!I23+Jul!I23+Aug!I23+Sept!I23+Oct!I23+Nov!I23+Dec!I23</f>
        <v>0</v>
      </c>
      <c r="J23" s="16">
        <f t="shared" si="0"/>
        <v>0</v>
      </c>
      <c r="K23" s="19"/>
      <c r="L23" s="20">
        <f>Jan!L23+Feb!L23+Mar!L23+Apr!L23+May!L23+Jun!L23+Jul!L23+Aug!L23+Sept!L23+Oct!L23+Nov!L23+Dec!L23</f>
        <v>8</v>
      </c>
      <c r="M23" s="20">
        <f>Jan!M23+Feb!M23+Mar!M23+Apr!M23+May!M23+Jun!M23+Jul!M23+Aug!M23+Sept!M23+Oct!M23+Nov!M23+Dec!M23</f>
        <v>1</v>
      </c>
      <c r="N23" s="20">
        <f>Jan!N23+Feb!N23+Mar!N23+Apr!N23+May!N23+Jun!N23+Jul!N23+Aug!N23+Sept!N23+Oct!N23+Nov!N23+Dec!N23</f>
        <v>252</v>
      </c>
      <c r="O23" s="20">
        <f>Jan!O23+Feb!O23+Mar!O23+Apr!O23+May!O23+Jun!O23+Jul!O23+Aug!O23+Sept!O23+Oct!O23+Nov!O23+Dec!O23</f>
        <v>0</v>
      </c>
      <c r="P23" s="20">
        <f>Jan!P23+Feb!P23+Mar!P23+Apr!P23+May!P23+Jun!P23+Jul!P23+Aug!P23+Sept!P23+Oct!P23+Nov!P23+Dec!P23</f>
        <v>0</v>
      </c>
      <c r="Q23" s="20">
        <f>Jan!Q23+Feb!Q23+Mar!Q23+Apr!Q23+May!Q23+Jun!Q23+Jul!Q23+Aug!Q23+Sept!Q23+Oct!Q23+Nov!Q23+Dec!Q23</f>
        <v>0</v>
      </c>
      <c r="R23" s="20">
        <f>Jan!R23+Feb!R23+Mar!R23+Apr!R23+May!R23+Jun!R23+Jul!R23+Aug!R23+Sept!R23+Oct!R23+Nov!R23+Dec!R23</f>
        <v>0</v>
      </c>
      <c r="S23" s="20">
        <f>Jan!S23+Feb!S23+Mar!S23+Apr!S23+May!S23+Jun!S23+Jul!S23+Aug!S23+Sept!S23+Oct!S23+Nov!S23+Dec!S23</f>
        <v>144</v>
      </c>
      <c r="T23" s="20">
        <f>Jan!T23+Feb!T23+Mar!T23+Apr!T23+May!T23+Jun!T23+Jul!T23+Aug!T23+Sept!T23+Oct!T23+Nov!T23+Dec!T23</f>
        <v>1</v>
      </c>
      <c r="U23" s="16">
        <f t="shared" si="1"/>
        <v>406</v>
      </c>
      <c r="V23" s="19"/>
      <c r="W23" s="16">
        <f>Feb!W23+Mar!W23+Apr!W23+May!W23+Jun!W23+Jul!W23+Aug!W23+Sept!W23+Oct!W23+Nov!W23+Dec!W23</f>
        <v>3</v>
      </c>
      <c r="X23" s="19"/>
      <c r="Y23" s="20">
        <f t="shared" si="2"/>
        <v>866</v>
      </c>
    </row>
    <row r="24" spans="1:25" ht="15.75" x14ac:dyDescent="0.25">
      <c r="A24" s="25" t="s">
        <v>21</v>
      </c>
      <c r="B24" s="20">
        <f>Jan!B24+Feb!B24+Mar!B24+Apr!B24+May!B24+Jun!B24+Jul!B24+Aug!B24+Sept!B24+Oct!B24+Nov!B24+Dec!B24</f>
        <v>113</v>
      </c>
      <c r="C24" s="20">
        <f>Jan!C24+Feb!C24+Mar!C24+Apr!C24+May!C24+Jun!C24+Jul!C24+Aug!C24+Sept!C24+Oct!C24+Nov!C24+Dec!C24</f>
        <v>410</v>
      </c>
      <c r="D24" s="20">
        <f>Jan!D24+Feb!D24+Mar!D24+Apr!D24+May!D24+Jun!D24+Jul!D24+Aug!D24+Sept!D24+Oct!D24+Nov!D24+Dec!D24</f>
        <v>4</v>
      </c>
      <c r="E24" s="16">
        <f t="shared" si="3"/>
        <v>527</v>
      </c>
      <c r="F24" s="19"/>
      <c r="G24" s="20">
        <f>Jan!G24+Feb!G24+Mar!G24+Apr!G24+May!G24+Jun!G24+Jul!G24+Aug!G24+Sept!G24+Oct!G24+Nov!G24+Dec!G24</f>
        <v>0</v>
      </c>
      <c r="H24" s="20">
        <f>Jan!H24+Feb!H24+Mar!H24+Apr!H24+May!H24+Jun!H24+Jul!H24+Aug!H24+Sept!H24+Oct!H24+Nov!H24+Dec!H24</f>
        <v>0</v>
      </c>
      <c r="I24" s="20">
        <f>Jan!I24+Feb!I24+Mar!I24+Apr!I24+May!I24+Jun!I24+Jul!I24+Aug!I24+Sept!I24+Oct!I24+Nov!I24+Dec!I24</f>
        <v>0</v>
      </c>
      <c r="J24" s="16">
        <f t="shared" si="0"/>
        <v>0</v>
      </c>
      <c r="K24" s="19"/>
      <c r="L24" s="20">
        <f>Jan!L24+Feb!L24+Mar!L24+Apr!L24+May!L24+Jun!L24+Jul!L24+Aug!L24+Sept!L24+Oct!L24+Nov!L24+Dec!L24</f>
        <v>110</v>
      </c>
      <c r="M24" s="20">
        <f>Jan!M24+Feb!M24+Mar!M24+Apr!M24+May!M24+Jun!M24+Jul!M24+Aug!M24+Sept!M24+Oct!M24+Nov!M24+Dec!M24</f>
        <v>1</v>
      </c>
      <c r="N24" s="20">
        <f>Jan!N24+Feb!N24+Mar!N24+Apr!N24+May!N24+Jun!N24+Jul!N24+Aug!N24+Sept!N24+Oct!N24+Nov!N24+Dec!N24</f>
        <v>120</v>
      </c>
      <c r="O24" s="20">
        <f>Jan!O24+Feb!O24+Mar!O24+Apr!O24+May!O24+Jun!O24+Jul!O24+Aug!O24+Sept!O24+Oct!O24+Nov!O24+Dec!O24</f>
        <v>0</v>
      </c>
      <c r="P24" s="20">
        <f>Jan!P24+Feb!P24+Mar!P24+Apr!P24+May!P24+Jun!P24+Jul!P24+Aug!P24+Sept!P24+Oct!P24+Nov!P24+Dec!P24</f>
        <v>0</v>
      </c>
      <c r="Q24" s="20">
        <f>Jan!Q24+Feb!Q24+Mar!Q24+Apr!Q24+May!Q24+Jun!Q24+Jul!Q24+Aug!Q24+Sept!Q24+Oct!Q24+Nov!Q24+Dec!Q24</f>
        <v>2</v>
      </c>
      <c r="R24" s="20">
        <f>Jan!R24+Feb!R24+Mar!R24+Apr!R24+May!R24+Jun!R24+Jul!R24+Aug!R24+Sept!R24+Oct!R24+Nov!R24+Dec!R24</f>
        <v>0</v>
      </c>
      <c r="S24" s="20">
        <f>Jan!S24+Feb!S24+Mar!S24+Apr!S24+May!S24+Jun!S24+Jul!S24+Aug!S24+Sept!S24+Oct!S24+Nov!S24+Dec!S24</f>
        <v>331</v>
      </c>
      <c r="T24" s="20">
        <f>Jan!T24+Feb!T24+Mar!T24+Apr!T24+May!T24+Jun!T24+Jul!T24+Aug!T24+Sept!T24+Oct!T24+Nov!T24+Dec!T24</f>
        <v>14</v>
      </c>
      <c r="U24" s="16">
        <f t="shared" si="1"/>
        <v>578</v>
      </c>
      <c r="V24" s="19"/>
      <c r="W24" s="16">
        <f>Feb!W24+Mar!W24+Apr!W24+May!W24+Jun!W24+Jul!W24+Aug!W24+Sept!W24+Oct!W24+Nov!W24+Dec!W24</f>
        <v>7</v>
      </c>
      <c r="X24" s="19"/>
      <c r="Y24" s="20">
        <f t="shared" si="2"/>
        <v>1112</v>
      </c>
    </row>
    <row r="25" spans="1:25" ht="15.75" x14ac:dyDescent="0.25">
      <c r="A25" s="25" t="s">
        <v>22</v>
      </c>
      <c r="B25" s="20">
        <f>Jan!B25+Feb!B25+Mar!B25+Apr!B25+May!B25+Jun!B25+Jul!B25+Aug!B25+Sept!B25+Oct!B25+Nov!B25+Dec!B25</f>
        <v>586</v>
      </c>
      <c r="C25" s="20">
        <f>Jan!C25+Feb!C25+Mar!C25+Apr!C25+May!C25+Jun!C25+Jul!C25+Aug!C25+Sept!C25+Oct!C25+Nov!C25+Dec!C25</f>
        <v>549</v>
      </c>
      <c r="D25" s="20">
        <f>Jan!D25+Feb!D25+Mar!D25+Apr!D25+May!D25+Jun!D25+Jul!D25+Aug!D25+Sept!D25+Oct!D25+Nov!D25+Dec!D25</f>
        <v>19</v>
      </c>
      <c r="E25" s="16">
        <f t="shared" si="3"/>
        <v>1154</v>
      </c>
      <c r="F25" s="19"/>
      <c r="G25" s="20">
        <f>Jan!G25+Feb!G25+Mar!G25+Apr!G25+May!G25+Jun!G25+Jul!G25+Aug!G25+Sept!G25+Oct!G25+Nov!G25+Dec!G25</f>
        <v>0</v>
      </c>
      <c r="H25" s="20">
        <f>Jan!H25+Feb!H25+Mar!H25+Apr!H25+May!H25+Jun!H25+Jul!H25+Aug!H25+Sept!H25+Oct!H25+Nov!H25+Dec!H25</f>
        <v>11</v>
      </c>
      <c r="I25" s="20">
        <f>Jan!I25+Feb!I25+Mar!I25+Apr!I25+May!I25+Jun!I25+Jul!I25+Aug!I25+Sept!I25+Oct!I25+Nov!I25+Dec!I25</f>
        <v>0</v>
      </c>
      <c r="J25" s="16">
        <f t="shared" si="0"/>
        <v>11</v>
      </c>
      <c r="K25" s="19"/>
      <c r="L25" s="20">
        <f>Jan!L25+Feb!L25+Mar!L25+Apr!L25+May!L25+Jun!L25+Jul!L25+Aug!L25+Sept!L25+Oct!L25+Nov!L25+Dec!L25</f>
        <v>623</v>
      </c>
      <c r="M25" s="20">
        <f>Jan!M25+Feb!M25+Mar!M25+Apr!M25+May!M25+Jun!M25+Jul!M25+Aug!M25+Sept!M25+Oct!M25+Nov!M25+Dec!M25</f>
        <v>4</v>
      </c>
      <c r="N25" s="20">
        <f>Jan!N25+Feb!N25+Mar!N25+Apr!N25+May!N25+Jun!N25+Jul!N25+Aug!N25+Sept!N25+Oct!N25+Nov!N25+Dec!N25</f>
        <v>223</v>
      </c>
      <c r="O25" s="20">
        <f>Jan!O25+Feb!O25+Mar!O25+Apr!O25+May!O25+Jun!O25+Jul!O25+Aug!O25+Sept!O25+Oct!O25+Nov!O25+Dec!O25</f>
        <v>0</v>
      </c>
      <c r="P25" s="20">
        <f>Jan!P25+Feb!P25+Mar!P25+Apr!P25+May!P25+Jun!P25+Jul!P25+Aug!P25+Sept!P25+Oct!P25+Nov!P25+Dec!P25</f>
        <v>0</v>
      </c>
      <c r="Q25" s="20">
        <f>Jan!Q25+Feb!Q25+Mar!Q25+Apr!Q25+May!Q25+Jun!Q25+Jul!Q25+Aug!Q25+Sept!Q25+Oct!Q25+Nov!Q25+Dec!Q25</f>
        <v>6</v>
      </c>
      <c r="R25" s="20">
        <f>Jan!R25+Feb!R25+Mar!R25+Apr!R25+May!R25+Jun!R25+Jul!R25+Aug!R25+Sept!R25+Oct!R25+Nov!R25+Dec!R25</f>
        <v>0</v>
      </c>
      <c r="S25" s="20">
        <f>Jan!S25+Feb!S25+Mar!S25+Apr!S25+May!S25+Jun!S25+Jul!S25+Aug!S25+Sept!S25+Oct!S25+Nov!S25+Dec!S25</f>
        <v>207</v>
      </c>
      <c r="T25" s="20">
        <f>Jan!T25+Feb!T25+Mar!T25+Apr!T25+May!T25+Jun!T25+Jul!T25+Aug!T25+Sept!T25+Oct!T25+Nov!T25+Dec!T25</f>
        <v>27</v>
      </c>
      <c r="U25" s="16">
        <f t="shared" si="1"/>
        <v>1090</v>
      </c>
      <c r="V25" s="19"/>
      <c r="W25" s="16">
        <f>Feb!W25+Mar!W25+Apr!W25+May!W25+Jun!W25+Jul!W25+Aug!W25+Sept!W25+Oct!W25+Nov!W25+Dec!W25</f>
        <v>390</v>
      </c>
      <c r="X25" s="19"/>
      <c r="Y25" s="20">
        <f t="shared" si="2"/>
        <v>2645</v>
      </c>
    </row>
    <row r="26" spans="1:25" ht="15.75" x14ac:dyDescent="0.25">
      <c r="A26" s="25" t="s">
        <v>23</v>
      </c>
      <c r="B26" s="20">
        <f>Jan!B26+Feb!B26+Mar!B26+Apr!B26+May!B26+Jun!B26+Jul!B26+Aug!B26+Sept!B26+Oct!B26+Nov!B26+Dec!B26</f>
        <v>49</v>
      </c>
      <c r="C26" s="20">
        <f>Jan!C26+Feb!C26+Mar!C26+Apr!C26+May!C26+Jun!C26+Jul!C26+Aug!C26+Sept!C26+Oct!C26+Nov!C26+Dec!C26</f>
        <v>522</v>
      </c>
      <c r="D26" s="20">
        <f>Jan!D26+Feb!D26+Mar!D26+Apr!D26+May!D26+Jun!D26+Jul!D26+Aug!D26+Sept!D26+Oct!D26+Nov!D26+Dec!D26</f>
        <v>1</v>
      </c>
      <c r="E26" s="16">
        <f t="shared" si="3"/>
        <v>572</v>
      </c>
      <c r="F26" s="19"/>
      <c r="G26" s="20">
        <f>Jan!G26+Feb!G26+Mar!G26+Apr!G26+May!G26+Jun!G26+Jul!G26+Aug!G26+Sept!G26+Oct!G26+Nov!G26+Dec!G26</f>
        <v>0</v>
      </c>
      <c r="H26" s="20">
        <f>Jan!H26+Feb!H26+Mar!H26+Apr!H26+May!H26+Jun!H26+Jul!H26+Aug!H26+Sept!H26+Oct!H26+Nov!H26+Dec!H26</f>
        <v>0</v>
      </c>
      <c r="I26" s="20">
        <f>Jan!I26+Feb!I26+Mar!I26+Apr!I26+May!I26+Jun!I26+Jul!I26+Aug!I26+Sept!I26+Oct!I26+Nov!I26+Dec!I26</f>
        <v>0</v>
      </c>
      <c r="J26" s="16">
        <f t="shared" si="0"/>
        <v>0</v>
      </c>
      <c r="K26" s="19"/>
      <c r="L26" s="20">
        <f>Jan!L26+Feb!L26+Mar!L26+Apr!L26+May!L26+Jun!L26+Jul!L26+Aug!L26+Sept!L26+Oct!L26+Nov!L26+Dec!L26</f>
        <v>105</v>
      </c>
      <c r="M26" s="20">
        <f>Jan!M26+Feb!M26+Mar!M26+Apr!M26+May!M26+Jun!M26+Jul!M26+Aug!M26+Sept!M26+Oct!M26+Nov!M26+Dec!M26</f>
        <v>1</v>
      </c>
      <c r="N26" s="20">
        <f>Jan!N26+Feb!N26+Mar!N26+Apr!N26+May!N26+Jun!N26+Jul!N26+Aug!N26+Sept!N26+Oct!N26+Nov!N26+Dec!N26</f>
        <v>435</v>
      </c>
      <c r="O26" s="20">
        <f>Jan!O26+Feb!O26+Mar!O26+Apr!O26+May!O26+Jun!O26+Jul!O26+Aug!O26+Sept!O26+Oct!O26+Nov!O26+Dec!O26</f>
        <v>0</v>
      </c>
      <c r="P26" s="20">
        <f>Jan!P26+Feb!P26+Mar!P26+Apr!P26+May!P26+Jun!P26+Jul!P26+Aug!P26+Sept!P26+Oct!P26+Nov!P26+Dec!P26</f>
        <v>0</v>
      </c>
      <c r="Q26" s="20">
        <f>Jan!Q26+Feb!Q26+Mar!Q26+Apr!Q26+May!Q26+Jun!Q26+Jul!Q26+Aug!Q26+Sept!Q26+Oct!Q26+Nov!Q26+Dec!Q26</f>
        <v>0</v>
      </c>
      <c r="R26" s="20">
        <f>Jan!R26+Feb!R26+Mar!R26+Apr!R26+May!R26+Jun!R26+Jul!R26+Aug!R26+Sept!R26+Oct!R26+Nov!R26+Dec!R26</f>
        <v>0</v>
      </c>
      <c r="S26" s="20">
        <f>Jan!S26+Feb!S26+Mar!S26+Apr!S26+May!S26+Jun!S26+Jul!S26+Aug!S26+Sept!S26+Oct!S26+Nov!S26+Dec!S26</f>
        <v>166</v>
      </c>
      <c r="T26" s="20">
        <f>Jan!T26+Feb!T26+Mar!T26+Apr!T26+May!T26+Jun!T26+Jul!T26+Aug!T26+Sept!T26+Oct!T26+Nov!T26+Dec!T26</f>
        <v>35</v>
      </c>
      <c r="U26" s="16">
        <f t="shared" si="1"/>
        <v>742</v>
      </c>
      <c r="V26" s="19"/>
      <c r="W26" s="16">
        <f>Feb!W26+Mar!W26+Apr!W26+May!W26+Jun!W26+Jul!W26+Aug!W26+Sept!W26+Oct!W26+Nov!W26+Dec!W26</f>
        <v>5</v>
      </c>
      <c r="X26" s="19"/>
      <c r="Y26" s="20">
        <f t="shared" si="2"/>
        <v>1319</v>
      </c>
    </row>
    <row r="27" spans="1:25" ht="15.75" x14ac:dyDescent="0.25">
      <c r="A27" s="25" t="s">
        <v>24</v>
      </c>
      <c r="B27" s="20">
        <f>Jan!B27+Feb!B27+Mar!B27+Apr!B27+May!B27+Jun!B27+Jul!B27+Aug!B27+Sept!B27+Oct!B27+Nov!B27+Dec!B27</f>
        <v>517</v>
      </c>
      <c r="C27" s="20">
        <f>Jan!C27+Feb!C27+Mar!C27+Apr!C27+May!C27+Jun!C27+Jul!C27+Aug!C27+Sept!C27+Oct!C27+Nov!C27+Dec!C27</f>
        <v>1965</v>
      </c>
      <c r="D27" s="20">
        <f>Jan!D27+Feb!D27+Mar!D27+Apr!D27+May!D27+Jun!D27+Jul!D27+Aug!D27+Sept!D27+Oct!D27+Nov!D27+Dec!D27</f>
        <v>28</v>
      </c>
      <c r="E27" s="16">
        <f t="shared" si="3"/>
        <v>2510</v>
      </c>
      <c r="F27" s="19"/>
      <c r="G27" s="20">
        <f>Jan!G27+Feb!G27+Mar!G27+Apr!G27+May!G27+Jun!G27+Jul!G27+Aug!G27+Sept!G27+Oct!G27+Nov!G27+Dec!G27</f>
        <v>0</v>
      </c>
      <c r="H27" s="20">
        <f>Jan!H27+Feb!H27+Mar!H27+Apr!H27+May!H27+Jun!H27+Jul!H27+Aug!H27+Sept!H27+Oct!H27+Nov!H27+Dec!H27</f>
        <v>0</v>
      </c>
      <c r="I27" s="20">
        <f>Jan!I27+Feb!I27+Mar!I27+Apr!I27+May!I27+Jun!I27+Jul!I27+Aug!I27+Sept!I27+Oct!I27+Nov!I27+Dec!I27</f>
        <v>0</v>
      </c>
      <c r="J27" s="16">
        <f t="shared" si="0"/>
        <v>0</v>
      </c>
      <c r="K27" s="19"/>
      <c r="L27" s="20">
        <f>Jan!L27+Feb!L27+Mar!L27+Apr!L27+May!L27+Jun!L27+Jul!L27+Aug!L27+Sept!L27+Oct!L27+Nov!L27+Dec!L27</f>
        <v>201</v>
      </c>
      <c r="M27" s="20">
        <f>Jan!M27+Feb!M27+Mar!M27+Apr!M27+May!M27+Jun!M27+Jul!M27+Aug!M27+Sept!M27+Oct!M27+Nov!M27+Dec!M27</f>
        <v>2</v>
      </c>
      <c r="N27" s="20">
        <f>Jan!N27+Feb!N27+Mar!N27+Apr!N27+May!N27+Jun!N27+Jul!N27+Aug!N27+Sept!N27+Oct!N27+Nov!N27+Dec!N27</f>
        <v>564</v>
      </c>
      <c r="O27" s="20">
        <f>Jan!O27+Feb!O27+Mar!O27+Apr!O27+May!O27+Jun!O27+Jul!O27+Aug!O27+Sept!O27+Oct!O27+Nov!O27+Dec!O27</f>
        <v>0</v>
      </c>
      <c r="P27" s="20">
        <f>Jan!P27+Feb!P27+Mar!P27+Apr!P27+May!P27+Jun!P27+Jul!P27+Aug!P27+Sept!P27+Oct!P27+Nov!P27+Dec!P27</f>
        <v>0</v>
      </c>
      <c r="Q27" s="20">
        <f>Jan!Q27+Feb!Q27+Mar!Q27+Apr!Q27+May!Q27+Jun!Q27+Jul!Q27+Aug!Q27+Sept!Q27+Oct!Q27+Nov!Q27+Dec!Q27</f>
        <v>0</v>
      </c>
      <c r="R27" s="20">
        <f>Jan!R27+Feb!R27+Mar!R27+Apr!R27+May!R27+Jun!R27+Jul!R27+Aug!R27+Sept!R27+Oct!R27+Nov!R27+Dec!R27</f>
        <v>0</v>
      </c>
      <c r="S27" s="20">
        <f>Jan!S27+Feb!S27+Mar!S27+Apr!S27+May!S27+Jun!S27+Jul!S27+Aug!S27+Sept!S27+Oct!S27+Nov!S27+Dec!S27</f>
        <v>1206</v>
      </c>
      <c r="T27" s="20">
        <f>Jan!T27+Feb!T27+Mar!T27+Apr!T27+May!T27+Jun!T27+Jul!T27+Aug!T27+Sept!T27+Oct!T27+Nov!T27+Dec!T27</f>
        <v>45</v>
      </c>
      <c r="U27" s="16">
        <f t="shared" si="1"/>
        <v>2018</v>
      </c>
      <c r="V27" s="19"/>
      <c r="W27" s="16">
        <f>Feb!W27+Mar!W27+Apr!W27+May!W27+Jun!W27+Jul!W27+Aug!W27+Sept!W27+Oct!W27+Nov!W27+Dec!W27</f>
        <v>39</v>
      </c>
      <c r="X27" s="19"/>
      <c r="Y27" s="20">
        <f t="shared" si="2"/>
        <v>4567</v>
      </c>
    </row>
    <row r="28" spans="1:25" ht="15.75" x14ac:dyDescent="0.25">
      <c r="A28" s="25" t="s">
        <v>25</v>
      </c>
      <c r="B28" s="20">
        <f>Jan!B28+Feb!B28+Mar!B28+Apr!B28+May!B28+Jun!B28+Jul!B28+Aug!B28+Sept!B28+Oct!B28+Nov!B28+Dec!B28</f>
        <v>181</v>
      </c>
      <c r="C28" s="20">
        <f>Jan!C28+Feb!C28+Mar!C28+Apr!C28+May!C28+Jun!C28+Jul!C28+Aug!C28+Sept!C28+Oct!C28+Nov!C28+Dec!C28</f>
        <v>203</v>
      </c>
      <c r="D28" s="20">
        <f>Jan!D28+Feb!D28+Mar!D28+Apr!D28+May!D28+Jun!D28+Jul!D28+Aug!D28+Sept!D28+Oct!D28+Nov!D28+Dec!D28</f>
        <v>3</v>
      </c>
      <c r="E28" s="16">
        <f t="shared" si="3"/>
        <v>387</v>
      </c>
      <c r="F28" s="19"/>
      <c r="G28" s="20">
        <f>Jan!G28+Feb!G28+Mar!G28+Apr!G28+May!G28+Jun!G28+Jul!G28+Aug!G28+Sept!G28+Oct!G28+Nov!G28+Dec!G28</f>
        <v>0</v>
      </c>
      <c r="H28" s="20">
        <f>Jan!H28+Feb!H28+Mar!H28+Apr!H28+May!H28+Jun!H28+Jul!H28+Aug!H28+Sept!H28+Oct!H28+Nov!H28+Dec!H28</f>
        <v>0</v>
      </c>
      <c r="I28" s="20">
        <f>Jan!I28+Feb!I28+Mar!I28+Apr!I28+May!I28+Jun!I28+Jul!I28+Aug!I28+Sept!I28+Oct!I28+Nov!I28+Dec!I28</f>
        <v>0</v>
      </c>
      <c r="J28" s="16">
        <f t="shared" si="0"/>
        <v>0</v>
      </c>
      <c r="K28" s="19"/>
      <c r="L28" s="20">
        <f>Jan!L28+Feb!L28+Mar!L28+Apr!L28+May!L28+Jun!L28+Jul!L28+Aug!L28+Sept!L28+Oct!L28+Nov!L28+Dec!L28</f>
        <v>23</v>
      </c>
      <c r="M28" s="20">
        <f>Jan!M28+Feb!M28+Mar!M28+Apr!M28+May!M28+Jun!M28+Jul!M28+Aug!M28+Sept!M28+Oct!M28+Nov!M28+Dec!M28</f>
        <v>0</v>
      </c>
      <c r="N28" s="20">
        <f>Jan!N28+Feb!N28+Mar!N28+Apr!N28+May!N28+Jun!N28+Jul!N28+Aug!N28+Sept!N28+Oct!N28+Nov!N28+Dec!N28</f>
        <v>424</v>
      </c>
      <c r="O28" s="20">
        <f>Jan!O28+Feb!O28+Mar!O28+Apr!O28+May!O28+Jun!O28+Jul!O28+Aug!O28+Sept!O28+Oct!O28+Nov!O28+Dec!O28</f>
        <v>0</v>
      </c>
      <c r="P28" s="20">
        <f>Jan!P28+Feb!P28+Mar!P28+Apr!P28+May!P28+Jun!P28+Jul!P28+Aug!P28+Sept!P28+Oct!P28+Nov!P28+Dec!P28</f>
        <v>0</v>
      </c>
      <c r="Q28" s="20">
        <f>Jan!Q28+Feb!Q28+Mar!Q28+Apr!Q28+May!Q28+Jun!Q28+Jul!Q28+Aug!Q28+Sept!Q28+Oct!Q28+Nov!Q28+Dec!Q28</f>
        <v>0</v>
      </c>
      <c r="R28" s="20">
        <f>Jan!R28+Feb!R28+Mar!R28+Apr!R28+May!R28+Jun!R28+Jul!R28+Aug!R28+Sept!R28+Oct!R28+Nov!R28+Dec!R28</f>
        <v>0</v>
      </c>
      <c r="S28" s="20">
        <f>Jan!S28+Feb!S28+Mar!S28+Apr!S28+May!S28+Jun!S28+Jul!S28+Aug!S28+Sept!S28+Oct!S28+Nov!S28+Dec!S28</f>
        <v>214</v>
      </c>
      <c r="T28" s="20">
        <f>Jan!T28+Feb!T28+Mar!T28+Apr!T28+May!T28+Jun!T28+Jul!T28+Aug!T28+Sept!T28+Oct!T28+Nov!T28+Dec!T28</f>
        <v>16</v>
      </c>
      <c r="U28" s="16">
        <f t="shared" si="1"/>
        <v>677</v>
      </c>
      <c r="V28" s="19"/>
      <c r="W28" s="16">
        <f>Feb!W28+Mar!W28+Apr!W28+May!W28+Jun!W28+Jul!W28+Aug!W28+Sept!W28+Oct!W28+Nov!W28+Dec!W28</f>
        <v>14</v>
      </c>
      <c r="X28" s="19"/>
      <c r="Y28" s="20">
        <f t="shared" si="2"/>
        <v>1078</v>
      </c>
    </row>
    <row r="29" spans="1:25" ht="15.75" x14ac:dyDescent="0.25">
      <c r="A29" s="25" t="s">
        <v>26</v>
      </c>
      <c r="B29" s="20">
        <f>Jan!B29+Feb!B29+Mar!B29+Apr!B29+May!B29+Jun!B29+Jul!B29+Aug!B29+Sept!B29+Oct!B29+Nov!B29+Dec!B29</f>
        <v>1540</v>
      </c>
      <c r="C29" s="20">
        <f>Jan!C29+Feb!C29+Mar!C29+Apr!C29+May!C29+Jun!C29+Jul!C29+Aug!C29+Sept!C29+Oct!C29+Nov!C29+Dec!C29</f>
        <v>6787</v>
      </c>
      <c r="D29" s="20">
        <f>Jan!D29+Feb!D29+Mar!D29+Apr!D29+May!D29+Jun!D29+Jul!D29+Aug!D29+Sept!D29+Oct!D29+Nov!D29+Dec!D29</f>
        <v>172</v>
      </c>
      <c r="E29" s="16">
        <f t="shared" si="3"/>
        <v>8499</v>
      </c>
      <c r="F29" s="19"/>
      <c r="G29" s="20">
        <f>Jan!G29+Feb!G29+Mar!G29+Apr!G29+May!G29+Jun!G29+Jul!G29+Aug!G29+Sept!G29+Oct!G29+Nov!G29+Dec!G29</f>
        <v>0</v>
      </c>
      <c r="H29" s="20">
        <f>Jan!H29+Feb!H29+Mar!H29+Apr!H29+May!H29+Jun!H29+Jul!H29+Aug!H29+Sept!H29+Oct!H29+Nov!H29+Dec!H29</f>
        <v>1</v>
      </c>
      <c r="I29" s="20">
        <f>Jan!I29+Feb!I29+Mar!I29+Apr!I29+May!I29+Jun!I29+Jul!I29+Aug!I29+Sept!I29+Oct!I29+Nov!I29+Dec!I29</f>
        <v>0</v>
      </c>
      <c r="J29" s="16">
        <f t="shared" si="0"/>
        <v>1</v>
      </c>
      <c r="K29" s="19"/>
      <c r="L29" s="20">
        <f>Jan!L29+Feb!L29+Mar!L29+Apr!L29+May!L29+Jun!L29+Jul!L29+Aug!L29+Sept!L29+Oct!L29+Nov!L29+Dec!L29</f>
        <v>1192</v>
      </c>
      <c r="M29" s="20">
        <f>Jan!M29+Feb!M29+Mar!M29+Apr!M29+May!M29+Jun!M29+Jul!M29+Aug!M29+Sept!M29+Oct!M29+Nov!M29+Dec!M29</f>
        <v>19</v>
      </c>
      <c r="N29" s="20">
        <f>Jan!N29+Feb!N29+Mar!N29+Apr!N29+May!N29+Jun!N29+Jul!N29+Aug!N29+Sept!N29+Oct!N29+Nov!N29+Dec!N29</f>
        <v>1990</v>
      </c>
      <c r="O29" s="20">
        <f>Jan!O29+Feb!O29+Mar!O29+Apr!O29+May!O29+Jun!O29+Jul!O29+Aug!O29+Sept!O29+Oct!O29+Nov!O29+Dec!O29</f>
        <v>0</v>
      </c>
      <c r="P29" s="20">
        <f>Jan!P29+Feb!P29+Mar!P29+Apr!P29+May!P29+Jun!P29+Jul!P29+Aug!P29+Sept!P29+Oct!P29+Nov!P29+Dec!P29</f>
        <v>0</v>
      </c>
      <c r="Q29" s="20">
        <f>Jan!Q29+Feb!Q29+Mar!Q29+Apr!Q29+May!Q29+Jun!Q29+Jul!Q29+Aug!Q29+Sept!Q29+Oct!Q29+Nov!Q29+Dec!Q29</f>
        <v>9</v>
      </c>
      <c r="R29" s="20">
        <f>Jan!R29+Feb!R29+Mar!R29+Apr!R29+May!R29+Jun!R29+Jul!R29+Aug!R29+Sept!R29+Oct!R29+Nov!R29+Dec!R29</f>
        <v>0</v>
      </c>
      <c r="S29" s="20">
        <f>Jan!S29+Feb!S29+Mar!S29+Apr!S29+May!S29+Jun!S29+Jul!S29+Aug!S29+Sept!S29+Oct!S29+Nov!S29+Dec!S29</f>
        <v>3738</v>
      </c>
      <c r="T29" s="20">
        <f>Jan!T29+Feb!T29+Mar!T29+Apr!T29+May!T29+Jun!T29+Jul!T29+Aug!T29+Sept!T29+Oct!T29+Nov!T29+Dec!T29</f>
        <v>205</v>
      </c>
      <c r="U29" s="16">
        <f t="shared" si="1"/>
        <v>7153</v>
      </c>
      <c r="V29" s="19"/>
      <c r="W29" s="16">
        <f>Feb!W29+Mar!W29+Apr!W29+May!W29+Jun!W29+Jul!W29+Aug!W29+Sept!W29+Oct!W29+Nov!W29+Dec!W29</f>
        <v>129</v>
      </c>
      <c r="X29" s="19"/>
      <c r="Y29" s="20">
        <f t="shared" si="2"/>
        <v>15782</v>
      </c>
    </row>
    <row r="30" spans="1:25" ht="15.75" x14ac:dyDescent="0.25">
      <c r="A30" s="25" t="s">
        <v>27</v>
      </c>
      <c r="B30" s="20">
        <f>Jan!B30+Feb!B30+Mar!B30+Apr!B30+May!B30+Jun!B30+Jul!B30+Aug!B30+Sept!B30+Oct!B30+Nov!B30+Dec!B30</f>
        <v>1194</v>
      </c>
      <c r="C30" s="20">
        <f>Jan!C30+Feb!C30+Mar!C30+Apr!C30+May!C30+Jun!C30+Jul!C30+Aug!C30+Sept!C30+Oct!C30+Nov!C30+Dec!C30</f>
        <v>2880</v>
      </c>
      <c r="D30" s="20">
        <f>Jan!D30+Feb!D30+Mar!D30+Apr!D30+May!D30+Jun!D30+Jul!D30+Aug!D30+Sept!D30+Oct!D30+Nov!D30+Dec!D30</f>
        <v>123</v>
      </c>
      <c r="E30" s="16">
        <f t="shared" si="3"/>
        <v>4197</v>
      </c>
      <c r="F30" s="19"/>
      <c r="G30" s="20">
        <f>Jan!G30+Feb!G30+Mar!G30+Apr!G30+May!G30+Jun!G30+Jul!G30+Aug!G30+Sept!G30+Oct!G30+Nov!G30+Dec!G30</f>
        <v>0</v>
      </c>
      <c r="H30" s="20">
        <f>Jan!H30+Feb!H30+Mar!H30+Apr!H30+May!H30+Jun!H30+Jul!H30+Aug!H30+Sept!H30+Oct!H30+Nov!H30+Dec!H30</f>
        <v>0</v>
      </c>
      <c r="I30" s="20">
        <f>Jan!I30+Feb!I30+Mar!I30+Apr!I30+May!I30+Jun!I30+Jul!I30+Aug!I30+Sept!I30+Oct!I30+Nov!I30+Dec!I30</f>
        <v>0</v>
      </c>
      <c r="J30" s="16">
        <f t="shared" si="0"/>
        <v>0</v>
      </c>
      <c r="K30" s="19"/>
      <c r="L30" s="20">
        <f>Jan!L30+Feb!L30+Mar!L30+Apr!L30+May!L30+Jun!L30+Jul!L30+Aug!L30+Sept!L30+Oct!L30+Nov!L30+Dec!L30</f>
        <v>1536</v>
      </c>
      <c r="M30" s="20">
        <f>Jan!M30+Feb!M30+Mar!M30+Apr!M30+May!M30+Jun!M30+Jul!M30+Aug!M30+Sept!M30+Oct!M30+Nov!M30+Dec!M30</f>
        <v>25</v>
      </c>
      <c r="N30" s="20">
        <f>Jan!N30+Feb!N30+Mar!N30+Apr!N30+May!N30+Jun!N30+Jul!N30+Aug!N30+Sept!N30+Oct!N30+Nov!N30+Dec!N30</f>
        <v>1404</v>
      </c>
      <c r="O30" s="20">
        <f>Jan!O30+Feb!O30+Mar!O30+Apr!O30+May!O30+Jun!O30+Jul!O30+Aug!O30+Sept!O30+Oct!O30+Nov!O30+Dec!O30</f>
        <v>0</v>
      </c>
      <c r="P30" s="20">
        <f>Jan!P30+Feb!P30+Mar!P30+Apr!P30+May!P30+Jun!P30+Jul!P30+Aug!P30+Sept!P30+Oct!P30+Nov!P30+Dec!P30</f>
        <v>0</v>
      </c>
      <c r="Q30" s="20">
        <f>Jan!Q30+Feb!Q30+Mar!Q30+Apr!Q30+May!Q30+Jun!Q30+Jul!Q30+Aug!Q30+Sept!Q30+Oct!Q30+Nov!Q30+Dec!Q30</f>
        <v>8</v>
      </c>
      <c r="R30" s="20">
        <f>Jan!R30+Feb!R30+Mar!R30+Apr!R30+May!R30+Jun!R30+Jul!R30+Aug!R30+Sept!R30+Oct!R30+Nov!R30+Dec!R30</f>
        <v>0</v>
      </c>
      <c r="S30" s="20">
        <f>Jan!S30+Feb!S30+Mar!S30+Apr!S30+May!S30+Jun!S30+Jul!S30+Aug!S30+Sept!S30+Oct!S30+Nov!S30+Dec!S30</f>
        <v>2105</v>
      </c>
      <c r="T30" s="20">
        <f>Jan!T30+Feb!T30+Mar!T30+Apr!T30+May!T30+Jun!T30+Jul!T30+Aug!T30+Sept!T30+Oct!T30+Nov!T30+Dec!T30</f>
        <v>85</v>
      </c>
      <c r="U30" s="16">
        <f t="shared" si="1"/>
        <v>5163</v>
      </c>
      <c r="V30" s="19"/>
      <c r="W30" s="16">
        <f>Feb!W30+Mar!W30+Apr!W30+May!W30+Jun!W30+Jul!W30+Aug!W30+Sept!W30+Oct!W30+Nov!W30+Dec!W30</f>
        <v>158</v>
      </c>
      <c r="X30" s="19"/>
      <c r="Y30" s="20">
        <f t="shared" si="2"/>
        <v>9518</v>
      </c>
    </row>
    <row r="31" spans="1:25" ht="15.75" x14ac:dyDescent="0.25">
      <c r="A31" s="25" t="s">
        <v>28</v>
      </c>
      <c r="B31" s="20">
        <f>Jan!B31+Feb!B31+Mar!B31+Apr!B31+May!B31+Jun!B31+Jul!B31+Aug!B31+Sept!B31+Oct!B31+Nov!B31+Dec!B31</f>
        <v>203</v>
      </c>
      <c r="C31" s="20">
        <f>Jan!C31+Feb!C31+Mar!C31+Apr!C31+May!C31+Jun!C31+Jul!C31+Aug!C31+Sept!C31+Oct!C31+Nov!C31+Dec!C31</f>
        <v>792</v>
      </c>
      <c r="D31" s="20">
        <f>Jan!D31+Feb!D31+Mar!D31+Apr!D31+May!D31+Jun!D31+Jul!D31+Aug!D31+Sept!D31+Oct!D31+Nov!D31+Dec!D31</f>
        <v>10</v>
      </c>
      <c r="E31" s="16">
        <f t="shared" si="3"/>
        <v>1005</v>
      </c>
      <c r="F31" s="19"/>
      <c r="G31" s="20">
        <f>Jan!G31+Feb!G31+Mar!G31+Apr!G31+May!G31+Jun!G31+Jul!G31+Aug!G31+Sept!G31+Oct!G31+Nov!G31+Dec!G31</f>
        <v>0</v>
      </c>
      <c r="H31" s="20">
        <f>Jan!H31+Feb!H31+Mar!H31+Apr!H31+May!H31+Jun!H31+Jul!H31+Aug!H31+Sept!H31+Oct!H31+Nov!H31+Dec!H31</f>
        <v>0</v>
      </c>
      <c r="I31" s="20">
        <f>Jan!I31+Feb!I31+Mar!I31+Apr!I31+May!I31+Jun!I31+Jul!I31+Aug!I31+Sept!I31+Oct!I31+Nov!I31+Dec!I31</f>
        <v>0</v>
      </c>
      <c r="J31" s="16">
        <f t="shared" si="0"/>
        <v>0</v>
      </c>
      <c r="K31" s="19"/>
      <c r="L31" s="20">
        <f>Jan!L31+Feb!L31+Mar!L31+Apr!L31+May!L31+Jun!L31+Jul!L31+Aug!L31+Sept!L31+Oct!L31+Nov!L31+Dec!L31</f>
        <v>299</v>
      </c>
      <c r="M31" s="20">
        <f>Jan!M31+Feb!M31+Mar!M31+Apr!M31+May!M31+Jun!M31+Jul!M31+Aug!M31+Sept!M31+Oct!M31+Nov!M31+Dec!M31</f>
        <v>6</v>
      </c>
      <c r="N31" s="20">
        <f>Jan!N31+Feb!N31+Mar!N31+Apr!N31+May!N31+Jun!N31+Jul!N31+Aug!N31+Sept!N31+Oct!N31+Nov!N31+Dec!N31</f>
        <v>737</v>
      </c>
      <c r="O31" s="20">
        <f>Jan!O31+Feb!O31+Mar!O31+Apr!O31+May!O31+Jun!O31+Jul!O31+Aug!O31+Sept!O31+Oct!O31+Nov!O31+Dec!O31</f>
        <v>0</v>
      </c>
      <c r="P31" s="20">
        <f>Jan!P31+Feb!P31+Mar!P31+Apr!P31+May!P31+Jun!P31+Jul!P31+Aug!P31+Sept!P31+Oct!P31+Nov!P31+Dec!P31</f>
        <v>0</v>
      </c>
      <c r="Q31" s="20">
        <f>Jan!Q31+Feb!Q31+Mar!Q31+Apr!Q31+May!Q31+Jun!Q31+Jul!Q31+Aug!Q31+Sept!Q31+Oct!Q31+Nov!Q31+Dec!Q31</f>
        <v>1</v>
      </c>
      <c r="R31" s="20">
        <f>Jan!R31+Feb!R31+Mar!R31+Apr!R31+May!R31+Jun!R31+Jul!R31+Aug!R31+Sept!R31+Oct!R31+Nov!R31+Dec!R31</f>
        <v>0</v>
      </c>
      <c r="S31" s="20">
        <f>Jan!S31+Feb!S31+Mar!S31+Apr!S31+May!S31+Jun!S31+Jul!S31+Aug!S31+Sept!S31+Oct!S31+Nov!S31+Dec!S31</f>
        <v>825</v>
      </c>
      <c r="T31" s="20">
        <f>Jan!T31+Feb!T31+Mar!T31+Apr!T31+May!T31+Jun!T31+Jul!T31+Aug!T31+Sept!T31+Oct!T31+Nov!T31+Dec!T31</f>
        <v>38</v>
      </c>
      <c r="U31" s="16">
        <f t="shared" si="1"/>
        <v>1906</v>
      </c>
      <c r="V31" s="19"/>
      <c r="W31" s="16">
        <f>Feb!W31+Mar!W31+Apr!W31+May!W31+Jun!W31+Jul!W31+Aug!W31+Sept!W31+Oct!W31+Nov!W31+Dec!W31</f>
        <v>173</v>
      </c>
      <c r="X31" s="19"/>
      <c r="Y31" s="20">
        <f t="shared" si="2"/>
        <v>3084</v>
      </c>
    </row>
    <row r="32" spans="1:25" ht="15.75" x14ac:dyDescent="0.25">
      <c r="A32" s="25" t="s">
        <v>29</v>
      </c>
      <c r="B32" s="20">
        <f>Jan!B32+Feb!B32+Mar!B32+Apr!B32+May!B32+Jun!B32+Jul!B32+Aug!B32+Sept!B32+Oct!B32+Nov!B32+Dec!B32</f>
        <v>160</v>
      </c>
      <c r="C32" s="20">
        <f>Jan!C32+Feb!C32+Mar!C32+Apr!C32+May!C32+Jun!C32+Jul!C32+Aug!C32+Sept!C32+Oct!C32+Nov!C32+Dec!C32</f>
        <v>1114</v>
      </c>
      <c r="D32" s="20">
        <f>Jan!D32+Feb!D32+Mar!D32+Apr!D32+May!D32+Jun!D32+Jul!D32+Aug!D32+Sept!D32+Oct!D32+Nov!D32+Dec!D32</f>
        <v>24</v>
      </c>
      <c r="E32" s="16">
        <f t="shared" si="3"/>
        <v>1298</v>
      </c>
      <c r="F32" s="19"/>
      <c r="G32" s="20">
        <f>Jan!G32+Feb!G32+Mar!G32+Apr!G32+May!G32+Jun!G32+Jul!G32+Aug!G32+Sept!G32+Oct!G32+Nov!G32+Dec!G32</f>
        <v>0</v>
      </c>
      <c r="H32" s="20">
        <f>Jan!H32+Feb!H32+Mar!H32+Apr!H32+May!H32+Jun!H32+Jul!H32+Aug!H32+Sept!H32+Oct!H32+Nov!H32+Dec!H32</f>
        <v>0</v>
      </c>
      <c r="I32" s="20">
        <f>Jan!I32+Feb!I32+Mar!I32+Apr!I32+May!I32+Jun!I32+Jul!I32+Aug!I32+Sept!I32+Oct!I32+Nov!I32+Dec!I32</f>
        <v>0</v>
      </c>
      <c r="J32" s="16">
        <f t="shared" si="0"/>
        <v>0</v>
      </c>
      <c r="K32" s="19"/>
      <c r="L32" s="20">
        <f>Jan!L32+Feb!L32+Mar!L32+Apr!L32+May!L32+Jun!L32+Jul!L32+Aug!L32+Sept!L32+Oct!L32+Nov!L32+Dec!L32</f>
        <v>182</v>
      </c>
      <c r="M32" s="20">
        <f>Jan!M32+Feb!M32+Mar!M32+Apr!M32+May!M32+Jun!M32+Jul!M32+Aug!M32+Sept!M32+Oct!M32+Nov!M32+Dec!M32</f>
        <v>0</v>
      </c>
      <c r="N32" s="20">
        <f>Jan!N32+Feb!N32+Mar!N32+Apr!N32+May!N32+Jun!N32+Jul!N32+Aug!N32+Sept!N32+Oct!N32+Nov!N32+Dec!N32</f>
        <v>670</v>
      </c>
      <c r="O32" s="20">
        <f>Jan!O32+Feb!O32+Mar!O32+Apr!O32+May!O32+Jun!O32+Jul!O32+Aug!O32+Sept!O32+Oct!O32+Nov!O32+Dec!O32</f>
        <v>0</v>
      </c>
      <c r="P32" s="20">
        <f>Jan!P32+Feb!P32+Mar!P32+Apr!P32+May!P32+Jun!P32+Jul!P32+Aug!P32+Sept!P32+Oct!P32+Nov!P32+Dec!P32</f>
        <v>0</v>
      </c>
      <c r="Q32" s="20">
        <f>Jan!Q32+Feb!Q32+Mar!Q32+Apr!Q32+May!Q32+Jun!Q32+Jul!Q32+Aug!Q32+Sept!Q32+Oct!Q32+Nov!Q32+Dec!Q32</f>
        <v>3</v>
      </c>
      <c r="R32" s="20">
        <f>Jan!R32+Feb!R32+Mar!R32+Apr!R32+May!R32+Jun!R32+Jul!R32+Aug!R32+Sept!R32+Oct!R32+Nov!R32+Dec!R32</f>
        <v>0</v>
      </c>
      <c r="S32" s="20">
        <f>Jan!S32+Feb!S32+Mar!S32+Apr!S32+May!S32+Jun!S32+Jul!S32+Aug!S32+Sept!S32+Oct!S32+Nov!S32+Dec!S32</f>
        <v>1121</v>
      </c>
      <c r="T32" s="20">
        <f>Jan!T32+Feb!T32+Mar!T32+Apr!T32+May!T32+Jun!T32+Jul!T32+Aug!T32+Sept!T32+Oct!T32+Nov!T32+Dec!T32</f>
        <v>82</v>
      </c>
      <c r="U32" s="16">
        <f t="shared" si="1"/>
        <v>2058</v>
      </c>
      <c r="V32" s="19"/>
      <c r="W32" s="16">
        <f>Feb!W32+Mar!W32+Apr!W32+May!W32+Jun!W32+Jul!W32+Aug!W32+Sept!W32+Oct!W32+Nov!W32+Dec!W32</f>
        <v>99</v>
      </c>
      <c r="X32" s="19"/>
      <c r="Y32" s="20">
        <f t="shared" si="2"/>
        <v>3455</v>
      </c>
    </row>
    <row r="33" spans="1:25" ht="15.75" x14ac:dyDescent="0.25">
      <c r="A33" s="25" t="s">
        <v>30</v>
      </c>
      <c r="B33" s="20">
        <f>Jan!B33+Feb!B33+Mar!B33+Apr!B33+May!B33+Jun!B33+Jul!B33+Aug!B33+Sept!B33+Oct!B33+Nov!B33+Dec!B33</f>
        <v>1026</v>
      </c>
      <c r="C33" s="20">
        <f>Jan!C33+Feb!C33+Mar!C33+Apr!C33+May!C33+Jun!C33+Jul!C33+Aug!C33+Sept!C33+Oct!C33+Nov!C33+Dec!C33</f>
        <v>2750</v>
      </c>
      <c r="D33" s="20">
        <f>Jan!D33+Feb!D33+Mar!D33+Apr!D33+May!D33+Jun!D33+Jul!D33+Aug!D33+Sept!D33+Oct!D33+Nov!D33+Dec!D33</f>
        <v>80</v>
      </c>
      <c r="E33" s="16">
        <f t="shared" si="3"/>
        <v>3856</v>
      </c>
      <c r="F33" s="19"/>
      <c r="G33" s="20">
        <f>Jan!G33+Feb!G33+Mar!G33+Apr!G33+May!G33+Jun!G33+Jul!G33+Aug!G33+Sept!G33+Oct!G33+Nov!G33+Dec!G33</f>
        <v>0</v>
      </c>
      <c r="H33" s="20">
        <f>Jan!H33+Feb!H33+Mar!H33+Apr!H33+May!H33+Jun!H33+Jul!H33+Aug!H33+Sept!H33+Oct!H33+Nov!H33+Dec!H33</f>
        <v>0</v>
      </c>
      <c r="I33" s="20">
        <f>Jan!I33+Feb!I33+Mar!I33+Apr!I33+May!I33+Jun!I33+Jul!I33+Aug!I33+Sept!I33+Oct!I33+Nov!I33+Dec!I33</f>
        <v>0</v>
      </c>
      <c r="J33" s="16">
        <f t="shared" si="0"/>
        <v>0</v>
      </c>
      <c r="K33" s="19"/>
      <c r="L33" s="20">
        <f>Jan!L33+Feb!L33+Mar!L33+Apr!L33+May!L33+Jun!L33+Jul!L33+Aug!L33+Sept!L33+Oct!L33+Nov!L33+Dec!L33</f>
        <v>799</v>
      </c>
      <c r="M33" s="20">
        <f>Jan!M33+Feb!M33+Mar!M33+Apr!M33+May!M33+Jun!M33+Jul!M33+Aug!M33+Sept!M33+Oct!M33+Nov!M33+Dec!M33</f>
        <v>5</v>
      </c>
      <c r="N33" s="20">
        <f>Jan!N33+Feb!N33+Mar!N33+Apr!N33+May!N33+Jun!N33+Jul!N33+Aug!N33+Sept!N33+Oct!N33+Nov!N33+Dec!N33</f>
        <v>2120</v>
      </c>
      <c r="O33" s="20">
        <f>Jan!O33+Feb!O33+Mar!O33+Apr!O33+May!O33+Jun!O33+Jul!O33+Aug!O33+Sept!O33+Oct!O33+Nov!O33+Dec!O33</f>
        <v>0</v>
      </c>
      <c r="P33" s="20">
        <f>Jan!P33+Feb!P33+Mar!P33+Apr!P33+May!P33+Jun!P33+Jul!P33+Aug!P33+Sept!P33+Oct!P33+Nov!P33+Dec!P33</f>
        <v>0</v>
      </c>
      <c r="Q33" s="20">
        <f>Jan!Q33+Feb!Q33+Mar!Q33+Apr!Q33+May!Q33+Jun!Q33+Jul!Q33+Aug!Q33+Sept!Q33+Oct!Q33+Nov!Q33+Dec!Q33</f>
        <v>8</v>
      </c>
      <c r="R33" s="20">
        <f>Jan!R33+Feb!R33+Mar!R33+Apr!R33+May!R33+Jun!R33+Jul!R33+Aug!R33+Sept!R33+Oct!R33+Nov!R33+Dec!R33</f>
        <v>0</v>
      </c>
      <c r="S33" s="20">
        <f>Jan!S33+Feb!S33+Mar!S33+Apr!S33+May!S33+Jun!S33+Jul!S33+Aug!S33+Sept!S33+Oct!S33+Nov!S33+Dec!S33</f>
        <v>2724</v>
      </c>
      <c r="T33" s="20">
        <f>Jan!T33+Feb!T33+Mar!T33+Apr!T33+May!T33+Jun!T33+Jul!T33+Aug!T33+Sept!T33+Oct!T33+Nov!T33+Dec!T33</f>
        <v>250</v>
      </c>
      <c r="U33" s="16">
        <f t="shared" si="1"/>
        <v>5906</v>
      </c>
      <c r="V33" s="19"/>
      <c r="W33" s="16">
        <f>Feb!W33+Mar!W33+Apr!W33+May!W33+Jun!W33+Jul!W33+Aug!W33+Sept!W33+Oct!W33+Nov!W33+Dec!W33</f>
        <v>198</v>
      </c>
      <c r="X33" s="19"/>
      <c r="Y33" s="20">
        <f t="shared" si="2"/>
        <v>9960</v>
      </c>
    </row>
    <row r="34" spans="1:25" ht="16.5" thickBot="1" x14ac:dyDescent="0.3">
      <c r="A34" s="25" t="s">
        <v>31</v>
      </c>
      <c r="B34" s="26">
        <f>Jan!B34+Feb!B34+Mar!B34+Apr!B34+May!B34+Jun!B34+Jul!B34+Aug!B34+Sept!B34+Oct!B34+Nov!B34+Dec!B34</f>
        <v>0</v>
      </c>
      <c r="C34" s="26">
        <f>Jan!C34+Feb!C34+Mar!C34+Apr!C34+May!C34+Jun!C34+Jul!C34+Aug!C34+Sept!C34+Oct!C34+Nov!C34+Dec!C34</f>
        <v>2</v>
      </c>
      <c r="D34" s="26">
        <f>Jan!D34+Feb!D34+Mar!D34+Apr!D34+May!D34+Jun!D34+Jul!D34+Aug!D34+Sept!D34+Oct!D34+Nov!D34+Dec!D34</f>
        <v>0</v>
      </c>
      <c r="E34" s="17">
        <f t="shared" si="3"/>
        <v>2</v>
      </c>
      <c r="F34" s="19"/>
      <c r="G34" s="26">
        <f>Jan!G34+Feb!G34+Mar!G34+Apr!G34+May!G34+Jun!G34+Jul!G34+Aug!G34+Sept!G34+Oct!G34+Nov!G34+Dec!G34</f>
        <v>0</v>
      </c>
      <c r="H34" s="26">
        <f>Jan!H34+Feb!H34+Mar!H34+Apr!H34+May!H34+Jun!H34+Jul!H34+Aug!H34+Sept!H34+Oct!H34+Nov!H34+Dec!H34</f>
        <v>0</v>
      </c>
      <c r="I34" s="26">
        <f>Jan!I34+Feb!I34+Mar!I34+Apr!I34+May!I34+Jun!I34+Jul!I34+Aug!I34+Sept!I34+Oct!I34+Nov!I34+Dec!I34</f>
        <v>0</v>
      </c>
      <c r="J34" s="17">
        <f t="shared" si="0"/>
        <v>0</v>
      </c>
      <c r="K34" s="19"/>
      <c r="L34" s="26">
        <f>Jan!L34+Feb!L34+Mar!L34+Apr!L34+May!L34+Jun!L34+Jul!L34+Aug!L34+Sept!L34+Oct!L34+Nov!L34+Dec!L34</f>
        <v>1</v>
      </c>
      <c r="M34" s="26">
        <f>Jan!M34+Feb!M34+Mar!M34+Apr!M34+May!M34+Jun!M34+Jul!M34+Aug!M34+Sept!M34+Oct!M34+Nov!M34+Dec!M34</f>
        <v>0</v>
      </c>
      <c r="N34" s="26">
        <f>Jan!N34+Feb!N34+Mar!N34+Apr!N34+May!N34+Jun!N34+Jul!N34+Aug!N34+Sept!N34+Oct!N34+Nov!N34+Dec!N34</f>
        <v>5</v>
      </c>
      <c r="O34" s="26">
        <f>Jan!O34+Feb!O34+Mar!O34+Apr!O34+May!O34+Jun!O34+Jul!O34+Aug!O34+Sept!O34+Oct!O34+Nov!O34+Dec!O34</f>
        <v>0</v>
      </c>
      <c r="P34" s="26">
        <f>Jan!P34+Feb!P34+Mar!P34+Apr!P34+May!P34+Jun!P34+Jul!P34+Aug!P34+Sept!P34+Oct!P34+Nov!P34+Dec!P34</f>
        <v>0</v>
      </c>
      <c r="Q34" s="26">
        <f>Jan!Q34+Feb!Q34+Mar!Q34+Apr!Q34+May!Q34+Jun!Q34+Jul!Q34+Aug!Q34+Sept!Q34+Oct!Q34+Nov!Q34+Dec!Q34</f>
        <v>0</v>
      </c>
      <c r="R34" s="26">
        <f>Jan!R34+Feb!R34+Mar!R34+Apr!R34+May!R34+Jun!R34+Jul!R34+Aug!R34+Sept!R34+Oct!R34+Nov!R34+Dec!R34</f>
        <v>0</v>
      </c>
      <c r="S34" s="26">
        <f>Jan!S34+Feb!S34+Mar!S34+Apr!S34+May!S34+Jun!S34+Jul!S34+Aug!S34+Sept!S34+Oct!S34+Nov!S34+Dec!S34</f>
        <v>3</v>
      </c>
      <c r="T34" s="26">
        <f>Jan!T34+Feb!T34+Mar!T34+Apr!T34+May!T34+Jun!T34+Jul!T34+Aug!T34+Sept!T34+Oct!T34+Nov!T34+Dec!T34</f>
        <v>0</v>
      </c>
      <c r="U34" s="17">
        <f t="shared" si="1"/>
        <v>9</v>
      </c>
      <c r="V34" s="19"/>
      <c r="W34" s="17">
        <f>Feb!W34+Mar!W34+Apr!W34+May!W34+Jun!W34+Jul!W34+Aug!W34+Sept!W34+Oct!W34+Nov!W34+Dec!W34</f>
        <v>0</v>
      </c>
      <c r="X34" s="19"/>
      <c r="Y34" s="26">
        <f t="shared" si="2"/>
        <v>11</v>
      </c>
    </row>
    <row r="35" spans="1:25" ht="16.5" thickTop="1" x14ac:dyDescent="0.25">
      <c r="A35" s="27" t="s">
        <v>32</v>
      </c>
      <c r="B35" s="28">
        <f>SUM(B4:B34)</f>
        <v>51992</v>
      </c>
      <c r="C35" s="28">
        <f>SUM(C4:C34)</f>
        <v>125407</v>
      </c>
      <c r="D35" s="28">
        <f>SUM(D4:D34)</f>
        <v>3388</v>
      </c>
      <c r="E35" s="16">
        <f>SUM(E4:E34)</f>
        <v>180787</v>
      </c>
      <c r="F35" s="19"/>
      <c r="G35" s="28">
        <f t="shared" ref="G35:I35" si="4">SUM(G4:G34)</f>
        <v>0</v>
      </c>
      <c r="H35" s="28">
        <f t="shared" si="4"/>
        <v>123</v>
      </c>
      <c r="I35" s="28">
        <f t="shared" si="4"/>
        <v>13</v>
      </c>
      <c r="J35" s="16">
        <f>SUM(J4:J34)</f>
        <v>136</v>
      </c>
      <c r="K35" s="19"/>
      <c r="L35" s="28">
        <f t="shared" ref="L35:T35" si="5">SUM(L4:L34)</f>
        <v>44876</v>
      </c>
      <c r="M35" s="28">
        <f t="shared" si="5"/>
        <v>704</v>
      </c>
      <c r="N35" s="28">
        <f t="shared" si="5"/>
        <v>80734</v>
      </c>
      <c r="O35" s="28">
        <f t="shared" si="5"/>
        <v>464</v>
      </c>
      <c r="P35" s="28">
        <f t="shared" si="5"/>
        <v>1</v>
      </c>
      <c r="Q35" s="28">
        <f t="shared" si="5"/>
        <v>361</v>
      </c>
      <c r="R35" s="28">
        <f t="shared" si="5"/>
        <v>15</v>
      </c>
      <c r="S35" s="28">
        <f t="shared" si="5"/>
        <v>97378</v>
      </c>
      <c r="T35" s="28">
        <f t="shared" si="5"/>
        <v>6926</v>
      </c>
      <c r="U35" s="16">
        <f>SUM(U4:U34)</f>
        <v>231459</v>
      </c>
      <c r="V35" s="19"/>
      <c r="W35" s="16">
        <f>SUM(W4:W34)</f>
        <v>10801</v>
      </c>
      <c r="X35" s="19"/>
      <c r="Y35" s="28">
        <f t="shared" ref="Y35" si="6">SUM(Y4:Y34)</f>
        <v>423183</v>
      </c>
    </row>
  </sheetData>
  <mergeCells count="3">
    <mergeCell ref="B1:E1"/>
    <mergeCell ref="G1:J1"/>
    <mergeCell ref="L1:U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868C2-F095-4819-B12D-470FAA0FF6A6}">
  <dimension ref="A1:Y35"/>
  <sheetViews>
    <sheetView zoomScaleNormal="100" workbookViewId="0">
      <pane xSplit="1" topLeftCell="B1" activePane="topRight" state="frozen"/>
      <selection pane="topRight"/>
    </sheetView>
  </sheetViews>
  <sheetFormatPr defaultColWidth="9.140625" defaultRowHeight="15" x14ac:dyDescent="0.2"/>
  <cols>
    <col min="1" max="1" width="22.140625" style="7" bestFit="1" customWidth="1"/>
    <col min="2" max="5" width="12.7109375" style="9" customWidth="1"/>
    <col min="6" max="6" width="5.7109375" style="7" customWidth="1"/>
    <col min="7" max="7" width="13.85546875" style="9" bestFit="1" customWidth="1"/>
    <col min="8" max="10" width="12.7109375" style="9" customWidth="1"/>
    <col min="11" max="11" width="5.7109375" style="7" customWidth="1"/>
    <col min="12" max="21" width="12.7109375" style="9" customWidth="1"/>
    <col min="22" max="22" width="5.7109375" style="7" customWidth="1"/>
    <col min="23" max="23" width="13" style="9" bestFit="1" customWidth="1"/>
    <col min="24" max="24" width="5.7109375" style="7" customWidth="1"/>
    <col min="25" max="25" width="12.7109375" style="9" customWidth="1"/>
    <col min="26" max="16384" width="9.140625" style="7"/>
  </cols>
  <sheetData>
    <row r="1" spans="1:25" ht="15.75" x14ac:dyDescent="0.25">
      <c r="A1" s="18" t="s">
        <v>0</v>
      </c>
      <c r="B1" s="31" t="s">
        <v>38</v>
      </c>
      <c r="C1" s="31"/>
      <c r="D1" s="31"/>
      <c r="E1" s="31"/>
      <c r="F1" s="19"/>
      <c r="G1" s="32" t="s">
        <v>42</v>
      </c>
      <c r="H1" s="32"/>
      <c r="I1" s="32"/>
      <c r="J1" s="32"/>
      <c r="K1" s="19"/>
      <c r="L1" s="31" t="s">
        <v>54</v>
      </c>
      <c r="M1" s="31"/>
      <c r="N1" s="31"/>
      <c r="O1" s="31"/>
      <c r="P1" s="31"/>
      <c r="Q1" s="31"/>
      <c r="R1" s="31"/>
      <c r="S1" s="31"/>
      <c r="T1" s="31"/>
      <c r="U1" s="31"/>
      <c r="V1" s="19"/>
      <c r="W1" s="30" t="s">
        <v>57</v>
      </c>
      <c r="Y1" s="20"/>
    </row>
    <row r="2" spans="1:25" ht="15.75" x14ac:dyDescent="0.25">
      <c r="A2" s="19"/>
      <c r="B2" s="21"/>
      <c r="C2" s="21" t="s">
        <v>33</v>
      </c>
      <c r="D2" s="21" t="s">
        <v>34</v>
      </c>
      <c r="E2" s="16"/>
      <c r="F2" s="19"/>
      <c r="G2" s="22"/>
      <c r="H2" s="22"/>
      <c r="I2" s="21" t="s">
        <v>34</v>
      </c>
      <c r="J2" s="16"/>
      <c r="K2" s="19"/>
      <c r="L2" s="21" t="s">
        <v>43</v>
      </c>
      <c r="M2" s="21" t="s">
        <v>44</v>
      </c>
      <c r="N2" s="21"/>
      <c r="O2" s="21"/>
      <c r="P2" s="23" t="s">
        <v>45</v>
      </c>
      <c r="Q2" s="21" t="s">
        <v>43</v>
      </c>
      <c r="R2" s="21" t="s">
        <v>44</v>
      </c>
      <c r="S2" s="21" t="s">
        <v>33</v>
      </c>
      <c r="T2" s="21" t="s">
        <v>34</v>
      </c>
      <c r="U2" s="16"/>
      <c r="V2" s="19"/>
      <c r="W2" s="16"/>
      <c r="Y2" s="23" t="s">
        <v>56</v>
      </c>
    </row>
    <row r="3" spans="1:25" ht="15.75" x14ac:dyDescent="0.25">
      <c r="A3" s="19"/>
      <c r="B3" s="23" t="s">
        <v>35</v>
      </c>
      <c r="C3" s="23" t="s">
        <v>36</v>
      </c>
      <c r="D3" s="23" t="s">
        <v>37</v>
      </c>
      <c r="E3" s="24" t="s">
        <v>39</v>
      </c>
      <c r="F3" s="19"/>
      <c r="G3" s="23" t="s">
        <v>40</v>
      </c>
      <c r="H3" s="23" t="s">
        <v>41</v>
      </c>
      <c r="I3" s="21" t="s">
        <v>37</v>
      </c>
      <c r="J3" s="24" t="s">
        <v>39</v>
      </c>
      <c r="K3" s="19"/>
      <c r="L3" s="23" t="s">
        <v>46</v>
      </c>
      <c r="M3" s="23" t="s">
        <v>47</v>
      </c>
      <c r="N3" s="23" t="s">
        <v>48</v>
      </c>
      <c r="O3" s="23" t="s">
        <v>49</v>
      </c>
      <c r="P3" s="23" t="s">
        <v>50</v>
      </c>
      <c r="Q3" s="23" t="s">
        <v>51</v>
      </c>
      <c r="R3" s="23" t="s">
        <v>52</v>
      </c>
      <c r="S3" s="23" t="s">
        <v>53</v>
      </c>
      <c r="T3" s="23" t="s">
        <v>37</v>
      </c>
      <c r="U3" s="24" t="s">
        <v>39</v>
      </c>
      <c r="V3" s="19"/>
      <c r="W3" s="29"/>
      <c r="Y3" s="23" t="s">
        <v>55</v>
      </c>
    </row>
    <row r="4" spans="1:25" ht="15.75" x14ac:dyDescent="0.25">
      <c r="A4" s="25" t="s">
        <v>1</v>
      </c>
      <c r="B4" s="14">
        <v>111</v>
      </c>
      <c r="C4" s="14">
        <v>320</v>
      </c>
      <c r="D4" s="14">
        <v>1</v>
      </c>
      <c r="E4" s="16">
        <f>SUM(B4:D4)</f>
        <v>432</v>
      </c>
      <c r="F4" s="19"/>
      <c r="G4" s="14">
        <v>0</v>
      </c>
      <c r="H4" s="14">
        <v>0</v>
      </c>
      <c r="I4" s="14">
        <v>0</v>
      </c>
      <c r="J4" s="16">
        <f>SUM(G4:I4)</f>
        <v>0</v>
      </c>
      <c r="K4" s="19"/>
      <c r="L4" s="14">
        <v>59</v>
      </c>
      <c r="M4" s="14">
        <v>3</v>
      </c>
      <c r="N4" s="14">
        <v>70</v>
      </c>
      <c r="O4" s="14">
        <v>0</v>
      </c>
      <c r="P4" s="14">
        <v>0</v>
      </c>
      <c r="Q4" s="14">
        <v>2</v>
      </c>
      <c r="R4" s="14">
        <v>0</v>
      </c>
      <c r="S4" s="14">
        <v>171</v>
      </c>
      <c r="T4" s="14">
        <v>20</v>
      </c>
      <c r="U4" s="16">
        <f>SUM(L4:T4)</f>
        <v>325</v>
      </c>
      <c r="V4" s="19"/>
      <c r="W4" s="16">
        <v>7</v>
      </c>
      <c r="Y4" s="20">
        <f t="shared" ref="Y4:Y34" si="0">E4+J4+U4+W4</f>
        <v>764</v>
      </c>
    </row>
    <row r="5" spans="1:25" ht="15.75" x14ac:dyDescent="0.25">
      <c r="A5" s="25" t="s">
        <v>2</v>
      </c>
      <c r="B5" s="14">
        <v>19</v>
      </c>
      <c r="C5" s="14">
        <v>31</v>
      </c>
      <c r="D5" s="14">
        <v>3</v>
      </c>
      <c r="E5" s="16">
        <f>SUM(B5:D5)</f>
        <v>53</v>
      </c>
      <c r="F5" s="19"/>
      <c r="G5" s="14">
        <v>0</v>
      </c>
      <c r="H5" s="14">
        <v>0</v>
      </c>
      <c r="I5" s="14">
        <v>0</v>
      </c>
      <c r="J5" s="16">
        <f t="shared" ref="J5:J34" si="1">SUM(G5:I5)</f>
        <v>0</v>
      </c>
      <c r="K5" s="19"/>
      <c r="L5" s="14">
        <v>9</v>
      </c>
      <c r="M5" s="14">
        <v>0</v>
      </c>
      <c r="N5" s="14">
        <v>12</v>
      </c>
      <c r="O5" s="14">
        <v>0</v>
      </c>
      <c r="P5" s="14">
        <v>0</v>
      </c>
      <c r="Q5" s="14">
        <v>3</v>
      </c>
      <c r="R5" s="14">
        <v>0</v>
      </c>
      <c r="S5" s="14">
        <v>17</v>
      </c>
      <c r="T5" s="14">
        <v>0</v>
      </c>
      <c r="U5" s="16">
        <f t="shared" ref="U5:U34" si="2">SUM(L5:T5)</f>
        <v>41</v>
      </c>
      <c r="V5" s="19"/>
      <c r="W5" s="16">
        <v>4</v>
      </c>
      <c r="Y5" s="20">
        <f t="shared" si="0"/>
        <v>98</v>
      </c>
    </row>
    <row r="6" spans="1:25" ht="15.75" x14ac:dyDescent="0.25">
      <c r="A6" s="25" t="s">
        <v>3</v>
      </c>
      <c r="B6" s="14">
        <v>58</v>
      </c>
      <c r="C6" s="14">
        <v>109</v>
      </c>
      <c r="D6" s="14">
        <v>2</v>
      </c>
      <c r="E6" s="16">
        <f t="shared" ref="E6:E34" si="3">SUM(B6:D6)</f>
        <v>169</v>
      </c>
      <c r="F6" s="19"/>
      <c r="G6" s="14">
        <v>0</v>
      </c>
      <c r="H6" s="14">
        <v>0</v>
      </c>
      <c r="I6" s="14">
        <v>0</v>
      </c>
      <c r="J6" s="16">
        <f t="shared" si="1"/>
        <v>0</v>
      </c>
      <c r="K6" s="19"/>
      <c r="L6" s="14">
        <v>22</v>
      </c>
      <c r="M6" s="14">
        <v>0</v>
      </c>
      <c r="N6" s="14">
        <v>80</v>
      </c>
      <c r="O6" s="14">
        <v>0</v>
      </c>
      <c r="P6" s="14">
        <v>0</v>
      </c>
      <c r="Q6" s="14">
        <v>0</v>
      </c>
      <c r="R6" s="14">
        <v>0</v>
      </c>
      <c r="S6" s="14">
        <v>98</v>
      </c>
      <c r="T6" s="14">
        <v>14</v>
      </c>
      <c r="U6" s="16">
        <f t="shared" si="2"/>
        <v>214</v>
      </c>
      <c r="V6" s="19"/>
      <c r="W6" s="16">
        <v>19</v>
      </c>
      <c r="Y6" s="20">
        <f t="shared" si="0"/>
        <v>402</v>
      </c>
    </row>
    <row r="7" spans="1:25" ht="15.75" x14ac:dyDescent="0.25">
      <c r="A7" s="25" t="s">
        <v>4</v>
      </c>
      <c r="B7" s="14">
        <v>9</v>
      </c>
      <c r="C7" s="14">
        <v>73</v>
      </c>
      <c r="D7" s="14">
        <v>1</v>
      </c>
      <c r="E7" s="16">
        <f t="shared" si="3"/>
        <v>83</v>
      </c>
      <c r="F7" s="19"/>
      <c r="G7" s="14">
        <v>0</v>
      </c>
      <c r="H7" s="14">
        <v>0</v>
      </c>
      <c r="I7" s="14">
        <v>0</v>
      </c>
      <c r="J7" s="16">
        <f t="shared" si="1"/>
        <v>0</v>
      </c>
      <c r="K7" s="19"/>
      <c r="L7" s="14">
        <v>7</v>
      </c>
      <c r="M7" s="14">
        <v>0</v>
      </c>
      <c r="N7" s="14">
        <v>18</v>
      </c>
      <c r="O7" s="14">
        <v>0</v>
      </c>
      <c r="P7" s="14">
        <v>0</v>
      </c>
      <c r="Q7" s="14">
        <v>0</v>
      </c>
      <c r="R7" s="14">
        <v>0</v>
      </c>
      <c r="S7" s="14">
        <v>55</v>
      </c>
      <c r="T7" s="14">
        <v>0</v>
      </c>
      <c r="U7" s="16">
        <f t="shared" si="2"/>
        <v>80</v>
      </c>
      <c r="V7" s="19"/>
      <c r="W7" s="16">
        <v>0</v>
      </c>
      <c r="Y7" s="20">
        <f t="shared" si="0"/>
        <v>163</v>
      </c>
    </row>
    <row r="8" spans="1:25" ht="15.75" x14ac:dyDescent="0.25">
      <c r="A8" s="25" t="s">
        <v>5</v>
      </c>
      <c r="B8" s="14">
        <v>25</v>
      </c>
      <c r="C8" s="14">
        <v>21</v>
      </c>
      <c r="D8" s="14">
        <v>1</v>
      </c>
      <c r="E8" s="16">
        <f t="shared" si="3"/>
        <v>47</v>
      </c>
      <c r="F8" s="19"/>
      <c r="G8" s="14">
        <v>0</v>
      </c>
      <c r="H8" s="14">
        <v>0</v>
      </c>
      <c r="I8" s="14">
        <v>0</v>
      </c>
      <c r="J8" s="16">
        <f t="shared" si="1"/>
        <v>0</v>
      </c>
      <c r="K8" s="19"/>
      <c r="L8" s="14">
        <v>0</v>
      </c>
      <c r="M8" s="14">
        <v>0</v>
      </c>
      <c r="N8" s="14">
        <v>4</v>
      </c>
      <c r="O8" s="14">
        <v>0</v>
      </c>
      <c r="P8" s="14">
        <v>0</v>
      </c>
      <c r="Q8" s="14">
        <v>0</v>
      </c>
      <c r="R8" s="14">
        <v>0</v>
      </c>
      <c r="S8" s="14">
        <v>24</v>
      </c>
      <c r="T8" s="14">
        <v>1</v>
      </c>
      <c r="U8" s="16">
        <f t="shared" si="2"/>
        <v>29</v>
      </c>
      <c r="V8" s="19"/>
      <c r="W8" s="16">
        <v>1</v>
      </c>
      <c r="Y8" s="20">
        <f t="shared" si="0"/>
        <v>77</v>
      </c>
    </row>
    <row r="9" spans="1:25" ht="15.75" x14ac:dyDescent="0.25">
      <c r="A9" s="25" t="s">
        <v>6</v>
      </c>
      <c r="B9" s="14">
        <v>877</v>
      </c>
      <c r="C9" s="14">
        <v>1756</v>
      </c>
      <c r="D9" s="14">
        <v>59</v>
      </c>
      <c r="E9" s="16">
        <f t="shared" si="3"/>
        <v>2692</v>
      </c>
      <c r="F9" s="19"/>
      <c r="G9" s="14">
        <v>0</v>
      </c>
      <c r="H9" s="14">
        <v>2</v>
      </c>
      <c r="I9" s="14">
        <v>0</v>
      </c>
      <c r="J9" s="16">
        <f t="shared" si="1"/>
        <v>2</v>
      </c>
      <c r="K9" s="19"/>
      <c r="L9" s="14">
        <v>1040</v>
      </c>
      <c r="M9" s="14">
        <v>14</v>
      </c>
      <c r="N9" s="14">
        <v>1521</v>
      </c>
      <c r="O9" s="14">
        <v>3</v>
      </c>
      <c r="P9" s="14">
        <v>0</v>
      </c>
      <c r="Q9" s="14">
        <v>8</v>
      </c>
      <c r="R9" s="14">
        <v>0</v>
      </c>
      <c r="S9" s="14">
        <v>1642</v>
      </c>
      <c r="T9" s="14">
        <v>174</v>
      </c>
      <c r="U9" s="16">
        <f t="shared" si="2"/>
        <v>4402</v>
      </c>
      <c r="V9" s="19"/>
      <c r="W9" s="16">
        <v>136</v>
      </c>
      <c r="Y9" s="20">
        <f t="shared" si="0"/>
        <v>7232</v>
      </c>
    </row>
    <row r="10" spans="1:25" ht="15.75" x14ac:dyDescent="0.25">
      <c r="A10" s="25" t="s">
        <v>7</v>
      </c>
      <c r="B10" s="14">
        <v>53</v>
      </c>
      <c r="C10" s="14">
        <v>256</v>
      </c>
      <c r="D10" s="14">
        <v>2</v>
      </c>
      <c r="E10" s="16">
        <f t="shared" si="3"/>
        <v>311</v>
      </c>
      <c r="F10" s="19"/>
      <c r="G10" s="14">
        <v>0</v>
      </c>
      <c r="H10" s="14">
        <v>0</v>
      </c>
      <c r="I10" s="14">
        <v>0</v>
      </c>
      <c r="J10" s="16">
        <f t="shared" si="1"/>
        <v>0</v>
      </c>
      <c r="K10" s="19"/>
      <c r="L10" s="14">
        <v>42</v>
      </c>
      <c r="M10" s="14">
        <v>1</v>
      </c>
      <c r="N10" s="14">
        <v>116</v>
      </c>
      <c r="O10" s="14">
        <v>2</v>
      </c>
      <c r="P10" s="14">
        <v>0</v>
      </c>
      <c r="Q10" s="14">
        <v>0</v>
      </c>
      <c r="R10" s="14">
        <v>0</v>
      </c>
      <c r="S10" s="14">
        <v>118</v>
      </c>
      <c r="T10" s="14">
        <v>4</v>
      </c>
      <c r="U10" s="16">
        <f t="shared" si="2"/>
        <v>283</v>
      </c>
      <c r="V10" s="19"/>
      <c r="W10" s="16">
        <v>8</v>
      </c>
      <c r="Y10" s="20">
        <f t="shared" si="0"/>
        <v>602</v>
      </c>
    </row>
    <row r="11" spans="1:25" ht="15.75" x14ac:dyDescent="0.25">
      <c r="A11" s="25" t="s">
        <v>8</v>
      </c>
      <c r="B11" s="14">
        <v>0</v>
      </c>
      <c r="C11" s="14">
        <v>11</v>
      </c>
      <c r="D11" s="14">
        <v>0</v>
      </c>
      <c r="E11" s="16">
        <f t="shared" si="3"/>
        <v>11</v>
      </c>
      <c r="F11" s="19"/>
      <c r="G11" s="14">
        <v>0</v>
      </c>
      <c r="H11" s="14">
        <v>0</v>
      </c>
      <c r="I11" s="14">
        <v>0</v>
      </c>
      <c r="J11" s="16">
        <f t="shared" si="1"/>
        <v>0</v>
      </c>
      <c r="K11" s="19"/>
      <c r="L11" s="14">
        <v>47</v>
      </c>
      <c r="M11" s="14">
        <v>4</v>
      </c>
      <c r="N11" s="14">
        <v>13</v>
      </c>
      <c r="O11" s="14">
        <v>0</v>
      </c>
      <c r="P11" s="14">
        <v>0</v>
      </c>
      <c r="Q11" s="14">
        <v>0</v>
      </c>
      <c r="R11" s="14">
        <v>0</v>
      </c>
      <c r="S11" s="14">
        <v>8</v>
      </c>
      <c r="T11" s="14">
        <v>0</v>
      </c>
      <c r="U11" s="16">
        <f t="shared" si="2"/>
        <v>72</v>
      </c>
      <c r="V11" s="19"/>
      <c r="W11" s="16">
        <v>8</v>
      </c>
      <c r="Y11" s="20">
        <f t="shared" si="0"/>
        <v>91</v>
      </c>
    </row>
    <row r="12" spans="1:25" ht="15.75" x14ac:dyDescent="0.25">
      <c r="A12" s="25" t="s">
        <v>9</v>
      </c>
      <c r="B12" s="14">
        <v>0</v>
      </c>
      <c r="C12" s="14">
        <v>53</v>
      </c>
      <c r="D12" s="14">
        <v>0</v>
      </c>
      <c r="E12" s="16">
        <f t="shared" si="3"/>
        <v>53</v>
      </c>
      <c r="F12" s="19"/>
      <c r="G12" s="14">
        <v>0</v>
      </c>
      <c r="H12" s="14">
        <v>0</v>
      </c>
      <c r="I12" s="14">
        <v>0</v>
      </c>
      <c r="J12" s="16">
        <f t="shared" si="1"/>
        <v>0</v>
      </c>
      <c r="K12" s="19"/>
      <c r="L12" s="14">
        <v>5</v>
      </c>
      <c r="M12" s="14">
        <v>0</v>
      </c>
      <c r="N12" s="14">
        <v>33</v>
      </c>
      <c r="O12" s="14">
        <v>0</v>
      </c>
      <c r="P12" s="14">
        <v>0</v>
      </c>
      <c r="Q12" s="14">
        <v>0</v>
      </c>
      <c r="R12" s="14">
        <v>0</v>
      </c>
      <c r="S12" s="14">
        <v>18</v>
      </c>
      <c r="T12" s="14">
        <v>0</v>
      </c>
      <c r="U12" s="16">
        <f t="shared" si="2"/>
        <v>56</v>
      </c>
      <c r="V12" s="19"/>
      <c r="W12" s="16">
        <v>2</v>
      </c>
      <c r="Y12" s="20">
        <f t="shared" si="0"/>
        <v>111</v>
      </c>
    </row>
    <row r="13" spans="1:25" ht="15.75" x14ac:dyDescent="0.25">
      <c r="A13" s="25" t="s">
        <v>10</v>
      </c>
      <c r="B13" s="14">
        <v>45</v>
      </c>
      <c r="C13" s="14">
        <v>125</v>
      </c>
      <c r="D13" s="14">
        <v>0</v>
      </c>
      <c r="E13" s="16">
        <f t="shared" si="3"/>
        <v>170</v>
      </c>
      <c r="F13" s="19"/>
      <c r="G13" s="14">
        <v>0</v>
      </c>
      <c r="H13" s="14">
        <v>0</v>
      </c>
      <c r="I13" s="14">
        <v>0</v>
      </c>
      <c r="J13" s="16">
        <f t="shared" si="1"/>
        <v>0</v>
      </c>
      <c r="K13" s="19"/>
      <c r="L13" s="14">
        <v>15</v>
      </c>
      <c r="M13" s="14">
        <v>0</v>
      </c>
      <c r="N13" s="14">
        <v>29</v>
      </c>
      <c r="O13" s="14">
        <v>0</v>
      </c>
      <c r="P13" s="14">
        <v>0</v>
      </c>
      <c r="Q13" s="14">
        <v>1</v>
      </c>
      <c r="R13" s="14">
        <v>0</v>
      </c>
      <c r="S13" s="14">
        <v>74</v>
      </c>
      <c r="T13" s="14">
        <v>2</v>
      </c>
      <c r="U13" s="16">
        <f t="shared" si="2"/>
        <v>121</v>
      </c>
      <c r="V13" s="19"/>
      <c r="W13" s="16">
        <v>14</v>
      </c>
      <c r="Y13" s="20">
        <f t="shared" si="0"/>
        <v>305</v>
      </c>
    </row>
    <row r="14" spans="1:25" ht="15.75" x14ac:dyDescent="0.25">
      <c r="A14" s="25" t="s">
        <v>11</v>
      </c>
      <c r="B14" s="14">
        <v>280</v>
      </c>
      <c r="C14" s="14">
        <v>612</v>
      </c>
      <c r="D14" s="14">
        <v>19</v>
      </c>
      <c r="E14" s="16">
        <f t="shared" si="3"/>
        <v>911</v>
      </c>
      <c r="F14" s="19"/>
      <c r="G14" s="14">
        <v>0</v>
      </c>
      <c r="H14" s="14">
        <v>3</v>
      </c>
      <c r="I14" s="14">
        <v>0</v>
      </c>
      <c r="J14" s="16">
        <f t="shared" si="1"/>
        <v>3</v>
      </c>
      <c r="K14" s="19"/>
      <c r="L14" s="14">
        <v>324</v>
      </c>
      <c r="M14" s="14">
        <v>10</v>
      </c>
      <c r="N14" s="14">
        <v>601</v>
      </c>
      <c r="O14" s="14">
        <v>8</v>
      </c>
      <c r="P14" s="14">
        <v>0</v>
      </c>
      <c r="Q14" s="14">
        <v>3</v>
      </c>
      <c r="R14" s="14">
        <v>0</v>
      </c>
      <c r="S14" s="14">
        <v>673</v>
      </c>
      <c r="T14" s="14">
        <v>49</v>
      </c>
      <c r="U14" s="16">
        <f t="shared" si="2"/>
        <v>1668</v>
      </c>
      <c r="V14" s="19"/>
      <c r="W14" s="16">
        <v>63</v>
      </c>
      <c r="Y14" s="20">
        <f t="shared" si="0"/>
        <v>2645</v>
      </c>
    </row>
    <row r="15" spans="1:25" ht="15.75" x14ac:dyDescent="0.25">
      <c r="A15" s="25" t="s">
        <v>12</v>
      </c>
      <c r="B15" s="14">
        <v>123</v>
      </c>
      <c r="C15" s="14">
        <v>108</v>
      </c>
      <c r="D15" s="14">
        <v>9</v>
      </c>
      <c r="E15" s="16">
        <f t="shared" si="3"/>
        <v>240</v>
      </c>
      <c r="F15" s="19"/>
      <c r="G15" s="14">
        <v>0</v>
      </c>
      <c r="H15" s="14">
        <v>0</v>
      </c>
      <c r="I15" s="14">
        <v>0</v>
      </c>
      <c r="J15" s="16">
        <f t="shared" si="1"/>
        <v>0</v>
      </c>
      <c r="K15" s="19"/>
      <c r="L15" s="14">
        <v>90</v>
      </c>
      <c r="M15" s="14">
        <v>0</v>
      </c>
      <c r="N15" s="14">
        <v>106</v>
      </c>
      <c r="O15" s="14">
        <v>0</v>
      </c>
      <c r="P15" s="14">
        <v>0</v>
      </c>
      <c r="Q15" s="14">
        <v>0</v>
      </c>
      <c r="R15" s="14">
        <v>0</v>
      </c>
      <c r="S15" s="14">
        <v>69</v>
      </c>
      <c r="T15" s="14">
        <v>2</v>
      </c>
      <c r="U15" s="16">
        <f t="shared" si="2"/>
        <v>267</v>
      </c>
      <c r="V15" s="19"/>
      <c r="W15" s="16">
        <v>6</v>
      </c>
      <c r="Y15" s="20">
        <f t="shared" si="0"/>
        <v>513</v>
      </c>
    </row>
    <row r="16" spans="1:25" ht="15.75" x14ac:dyDescent="0.25">
      <c r="A16" s="25" t="s">
        <v>13</v>
      </c>
      <c r="B16" s="14">
        <v>858</v>
      </c>
      <c r="C16" s="14">
        <v>1994</v>
      </c>
      <c r="D16" s="14">
        <v>49</v>
      </c>
      <c r="E16" s="16">
        <f t="shared" si="3"/>
        <v>2901</v>
      </c>
      <c r="F16" s="19"/>
      <c r="G16" s="14">
        <v>0</v>
      </c>
      <c r="H16" s="14">
        <v>2</v>
      </c>
      <c r="I16" s="14">
        <v>0</v>
      </c>
      <c r="J16" s="16">
        <f t="shared" si="1"/>
        <v>2</v>
      </c>
      <c r="K16" s="19"/>
      <c r="L16" s="14">
        <v>805</v>
      </c>
      <c r="M16" s="14">
        <v>23</v>
      </c>
      <c r="N16" s="14">
        <v>1441</v>
      </c>
      <c r="O16" s="14">
        <v>14</v>
      </c>
      <c r="P16" s="14">
        <v>0</v>
      </c>
      <c r="Q16" s="14">
        <v>4</v>
      </c>
      <c r="R16" s="14">
        <v>0</v>
      </c>
      <c r="S16" s="14">
        <v>1864</v>
      </c>
      <c r="T16" s="14">
        <v>91</v>
      </c>
      <c r="U16" s="16">
        <f t="shared" si="2"/>
        <v>4242</v>
      </c>
      <c r="V16" s="19"/>
      <c r="W16" s="16">
        <v>185</v>
      </c>
      <c r="Y16" s="20">
        <f t="shared" si="0"/>
        <v>7330</v>
      </c>
    </row>
    <row r="17" spans="1:25" ht="15.75" x14ac:dyDescent="0.25">
      <c r="A17" s="25" t="s">
        <v>14</v>
      </c>
      <c r="B17" s="14">
        <v>1</v>
      </c>
      <c r="C17" s="14">
        <v>24</v>
      </c>
      <c r="D17" s="14">
        <v>0</v>
      </c>
      <c r="E17" s="16">
        <f t="shared" si="3"/>
        <v>25</v>
      </c>
      <c r="F17" s="19"/>
      <c r="G17" s="14">
        <v>0</v>
      </c>
      <c r="H17" s="14">
        <v>0</v>
      </c>
      <c r="I17" s="14">
        <v>0</v>
      </c>
      <c r="J17" s="16">
        <f t="shared" si="1"/>
        <v>0</v>
      </c>
      <c r="K17" s="19"/>
      <c r="L17" s="14">
        <v>20</v>
      </c>
      <c r="M17" s="14">
        <v>0</v>
      </c>
      <c r="N17" s="14">
        <v>22</v>
      </c>
      <c r="O17" s="14">
        <v>0</v>
      </c>
      <c r="P17" s="14">
        <v>0</v>
      </c>
      <c r="Q17" s="14">
        <v>0</v>
      </c>
      <c r="R17" s="14">
        <v>0</v>
      </c>
      <c r="S17" s="14">
        <v>12</v>
      </c>
      <c r="T17" s="14">
        <v>1</v>
      </c>
      <c r="U17" s="16">
        <f t="shared" si="2"/>
        <v>55</v>
      </c>
      <c r="V17" s="19"/>
      <c r="W17" s="16">
        <v>0</v>
      </c>
      <c r="Y17" s="20">
        <f t="shared" si="0"/>
        <v>80</v>
      </c>
    </row>
    <row r="18" spans="1:25" ht="15.75" x14ac:dyDescent="0.25">
      <c r="A18" s="25" t="s">
        <v>15</v>
      </c>
      <c r="B18" s="14">
        <v>60</v>
      </c>
      <c r="C18" s="14">
        <v>122</v>
      </c>
      <c r="D18" s="14">
        <v>2</v>
      </c>
      <c r="E18" s="16">
        <f t="shared" si="3"/>
        <v>184</v>
      </c>
      <c r="F18" s="19"/>
      <c r="G18" s="14">
        <v>0</v>
      </c>
      <c r="H18" s="14">
        <v>0</v>
      </c>
      <c r="I18" s="14">
        <v>0</v>
      </c>
      <c r="J18" s="16">
        <f t="shared" si="1"/>
        <v>0</v>
      </c>
      <c r="K18" s="19"/>
      <c r="L18" s="14">
        <v>38</v>
      </c>
      <c r="M18" s="14">
        <v>0</v>
      </c>
      <c r="N18" s="14">
        <v>96</v>
      </c>
      <c r="O18" s="14">
        <v>0</v>
      </c>
      <c r="P18" s="14">
        <v>0</v>
      </c>
      <c r="Q18" s="14">
        <v>0</v>
      </c>
      <c r="R18" s="14">
        <v>0</v>
      </c>
      <c r="S18" s="14">
        <v>40</v>
      </c>
      <c r="T18" s="14">
        <v>5</v>
      </c>
      <c r="U18" s="16">
        <f t="shared" si="2"/>
        <v>179</v>
      </c>
      <c r="V18" s="19"/>
      <c r="W18" s="16">
        <v>20</v>
      </c>
      <c r="Y18" s="20">
        <f t="shared" si="0"/>
        <v>383</v>
      </c>
    </row>
    <row r="19" spans="1:25" ht="15.75" x14ac:dyDescent="0.25">
      <c r="A19" s="25" t="s">
        <v>16</v>
      </c>
      <c r="B19" s="14">
        <v>9</v>
      </c>
      <c r="C19" s="14">
        <v>8</v>
      </c>
      <c r="D19" s="14">
        <v>1</v>
      </c>
      <c r="E19" s="16">
        <f t="shared" si="3"/>
        <v>18</v>
      </c>
      <c r="F19" s="19"/>
      <c r="G19" s="14">
        <v>0</v>
      </c>
      <c r="H19" s="14">
        <v>0</v>
      </c>
      <c r="I19" s="14">
        <v>0</v>
      </c>
      <c r="J19" s="16">
        <f t="shared" si="1"/>
        <v>0</v>
      </c>
      <c r="K19" s="19"/>
      <c r="L19" s="14">
        <v>26</v>
      </c>
      <c r="M19" s="14">
        <v>0</v>
      </c>
      <c r="N19" s="14">
        <v>28</v>
      </c>
      <c r="O19" s="14">
        <v>0</v>
      </c>
      <c r="P19" s="14">
        <v>0</v>
      </c>
      <c r="Q19" s="14">
        <v>0</v>
      </c>
      <c r="R19" s="14">
        <v>0</v>
      </c>
      <c r="S19" s="14">
        <v>31</v>
      </c>
      <c r="T19" s="14">
        <v>3</v>
      </c>
      <c r="U19" s="16">
        <f t="shared" si="2"/>
        <v>88</v>
      </c>
      <c r="V19" s="19"/>
      <c r="W19" s="16">
        <v>14</v>
      </c>
      <c r="Y19" s="20">
        <f t="shared" si="0"/>
        <v>120</v>
      </c>
    </row>
    <row r="20" spans="1:25" ht="15.75" x14ac:dyDescent="0.25">
      <c r="A20" s="25" t="s">
        <v>17</v>
      </c>
      <c r="B20" s="14">
        <v>82</v>
      </c>
      <c r="C20" s="14">
        <v>222</v>
      </c>
      <c r="D20" s="14">
        <v>5</v>
      </c>
      <c r="E20" s="16">
        <f t="shared" si="3"/>
        <v>309</v>
      </c>
      <c r="F20" s="19"/>
      <c r="G20" s="14">
        <v>0</v>
      </c>
      <c r="H20" s="14">
        <v>1</v>
      </c>
      <c r="I20" s="14">
        <v>1</v>
      </c>
      <c r="J20" s="16">
        <f t="shared" si="1"/>
        <v>2</v>
      </c>
      <c r="K20" s="19"/>
      <c r="L20" s="14">
        <v>103</v>
      </c>
      <c r="M20" s="14">
        <v>4</v>
      </c>
      <c r="N20" s="14">
        <v>109</v>
      </c>
      <c r="O20" s="14">
        <v>0</v>
      </c>
      <c r="P20" s="14">
        <v>0</v>
      </c>
      <c r="Q20" s="14">
        <v>0</v>
      </c>
      <c r="R20" s="14">
        <v>0</v>
      </c>
      <c r="S20" s="14">
        <v>190</v>
      </c>
      <c r="T20" s="14">
        <v>14</v>
      </c>
      <c r="U20" s="16">
        <f t="shared" si="2"/>
        <v>420</v>
      </c>
      <c r="V20" s="19"/>
      <c r="W20" s="16">
        <v>9</v>
      </c>
      <c r="Y20" s="20">
        <f t="shared" si="0"/>
        <v>740</v>
      </c>
    </row>
    <row r="21" spans="1:25" ht="15.75" x14ac:dyDescent="0.25">
      <c r="A21" s="25" t="s">
        <v>18</v>
      </c>
      <c r="B21" s="14">
        <v>1027</v>
      </c>
      <c r="C21" s="14">
        <v>2103</v>
      </c>
      <c r="D21" s="14">
        <v>64</v>
      </c>
      <c r="E21" s="16">
        <f t="shared" si="3"/>
        <v>3194</v>
      </c>
      <c r="F21" s="19"/>
      <c r="G21" s="14">
        <v>0</v>
      </c>
      <c r="H21" s="14">
        <v>2</v>
      </c>
      <c r="I21" s="14">
        <v>5</v>
      </c>
      <c r="J21" s="16">
        <f t="shared" si="1"/>
        <v>7</v>
      </c>
      <c r="K21" s="19"/>
      <c r="L21" s="14">
        <v>844</v>
      </c>
      <c r="M21" s="14">
        <v>13</v>
      </c>
      <c r="N21" s="14">
        <v>1838</v>
      </c>
      <c r="O21" s="14">
        <v>5</v>
      </c>
      <c r="P21" s="14">
        <v>0</v>
      </c>
      <c r="Q21" s="14">
        <v>0</v>
      </c>
      <c r="R21" s="14">
        <v>0</v>
      </c>
      <c r="S21" s="14">
        <v>2031</v>
      </c>
      <c r="T21" s="14">
        <v>170</v>
      </c>
      <c r="U21" s="16">
        <f t="shared" si="2"/>
        <v>4901</v>
      </c>
      <c r="V21" s="19"/>
      <c r="W21" s="16">
        <v>222</v>
      </c>
      <c r="Y21" s="20">
        <f t="shared" si="0"/>
        <v>8324</v>
      </c>
    </row>
    <row r="22" spans="1:25" ht="15.75" x14ac:dyDescent="0.25">
      <c r="A22" s="25" t="s">
        <v>19</v>
      </c>
      <c r="B22" s="14">
        <v>15</v>
      </c>
      <c r="C22" s="14">
        <v>26</v>
      </c>
      <c r="D22" s="14">
        <v>3</v>
      </c>
      <c r="E22" s="16">
        <f t="shared" si="3"/>
        <v>44</v>
      </c>
      <c r="F22" s="19"/>
      <c r="G22" s="14">
        <v>0</v>
      </c>
      <c r="H22" s="14">
        <v>0</v>
      </c>
      <c r="I22" s="14">
        <v>0</v>
      </c>
      <c r="J22" s="16">
        <f t="shared" si="1"/>
        <v>0</v>
      </c>
      <c r="K22" s="19"/>
      <c r="L22" s="14">
        <v>15</v>
      </c>
      <c r="M22" s="14">
        <v>0</v>
      </c>
      <c r="N22" s="14">
        <v>5</v>
      </c>
      <c r="O22" s="14">
        <v>0</v>
      </c>
      <c r="P22" s="14">
        <v>0</v>
      </c>
      <c r="Q22" s="14">
        <v>0</v>
      </c>
      <c r="R22" s="14">
        <v>0</v>
      </c>
      <c r="S22" s="14">
        <v>31</v>
      </c>
      <c r="T22" s="14">
        <v>2</v>
      </c>
      <c r="U22" s="16">
        <f t="shared" si="2"/>
        <v>53</v>
      </c>
      <c r="V22" s="19"/>
      <c r="W22" s="16">
        <v>1</v>
      </c>
      <c r="Y22" s="20">
        <f t="shared" si="0"/>
        <v>98</v>
      </c>
    </row>
    <row r="23" spans="1:25" ht="15.75" x14ac:dyDescent="0.25">
      <c r="A23" s="25" t="s">
        <v>20</v>
      </c>
      <c r="B23" s="14">
        <v>5</v>
      </c>
      <c r="C23" s="14">
        <v>26</v>
      </c>
      <c r="D23" s="14">
        <v>0</v>
      </c>
      <c r="E23" s="16">
        <f t="shared" si="3"/>
        <v>31</v>
      </c>
      <c r="F23" s="19"/>
      <c r="G23" s="14">
        <v>0</v>
      </c>
      <c r="H23" s="14">
        <v>0</v>
      </c>
      <c r="I23" s="14">
        <v>0</v>
      </c>
      <c r="J23" s="16">
        <f t="shared" si="1"/>
        <v>0</v>
      </c>
      <c r="K23" s="19"/>
      <c r="L23" s="14">
        <v>0</v>
      </c>
      <c r="M23" s="14">
        <v>0</v>
      </c>
      <c r="N23" s="14">
        <v>19</v>
      </c>
      <c r="O23" s="14">
        <v>0</v>
      </c>
      <c r="P23" s="14">
        <v>0</v>
      </c>
      <c r="Q23" s="14">
        <v>0</v>
      </c>
      <c r="R23" s="14">
        <v>0</v>
      </c>
      <c r="S23" s="14">
        <v>30</v>
      </c>
      <c r="T23" s="14">
        <v>0</v>
      </c>
      <c r="U23" s="16">
        <f t="shared" si="2"/>
        <v>49</v>
      </c>
      <c r="V23" s="19"/>
      <c r="W23" s="16">
        <v>2</v>
      </c>
      <c r="Y23" s="20">
        <f t="shared" si="0"/>
        <v>82</v>
      </c>
    </row>
    <row r="24" spans="1:25" ht="15.75" x14ac:dyDescent="0.25">
      <c r="A24" s="25" t="s">
        <v>21</v>
      </c>
      <c r="B24" s="14">
        <v>6</v>
      </c>
      <c r="C24" s="14">
        <v>25</v>
      </c>
      <c r="D24" s="14">
        <v>0</v>
      </c>
      <c r="E24" s="16">
        <f t="shared" si="3"/>
        <v>31</v>
      </c>
      <c r="F24" s="19"/>
      <c r="G24" s="14">
        <v>0</v>
      </c>
      <c r="H24" s="14">
        <v>0</v>
      </c>
      <c r="I24" s="14">
        <v>0</v>
      </c>
      <c r="J24" s="16">
        <f t="shared" si="1"/>
        <v>0</v>
      </c>
      <c r="K24" s="19"/>
      <c r="L24" s="14">
        <v>8</v>
      </c>
      <c r="M24" s="14">
        <v>0</v>
      </c>
      <c r="N24" s="14">
        <v>15</v>
      </c>
      <c r="O24" s="14">
        <v>0</v>
      </c>
      <c r="P24" s="14">
        <v>0</v>
      </c>
      <c r="Q24" s="14">
        <v>1</v>
      </c>
      <c r="R24" s="14">
        <v>0</v>
      </c>
      <c r="S24" s="14">
        <v>12</v>
      </c>
      <c r="T24" s="14">
        <v>1</v>
      </c>
      <c r="U24" s="16">
        <f t="shared" si="2"/>
        <v>37</v>
      </c>
      <c r="V24" s="19"/>
      <c r="W24" s="16">
        <v>2</v>
      </c>
      <c r="Y24" s="20">
        <f t="shared" si="0"/>
        <v>70</v>
      </c>
    </row>
    <row r="25" spans="1:25" ht="15.75" x14ac:dyDescent="0.25">
      <c r="A25" s="25" t="s">
        <v>22</v>
      </c>
      <c r="B25" s="14">
        <v>34</v>
      </c>
      <c r="C25" s="14">
        <v>31</v>
      </c>
      <c r="D25" s="14">
        <v>1</v>
      </c>
      <c r="E25" s="16">
        <f t="shared" si="3"/>
        <v>66</v>
      </c>
      <c r="F25" s="19"/>
      <c r="G25" s="14">
        <v>0</v>
      </c>
      <c r="H25" s="14">
        <v>0</v>
      </c>
      <c r="I25" s="14">
        <v>0</v>
      </c>
      <c r="J25" s="16">
        <f t="shared" si="1"/>
        <v>0</v>
      </c>
      <c r="K25" s="19"/>
      <c r="L25" s="14">
        <v>59</v>
      </c>
      <c r="M25" s="14">
        <v>0</v>
      </c>
      <c r="N25" s="14">
        <v>16</v>
      </c>
      <c r="O25" s="14">
        <v>0</v>
      </c>
      <c r="P25" s="14">
        <v>0</v>
      </c>
      <c r="Q25" s="14">
        <v>0</v>
      </c>
      <c r="R25" s="14">
        <v>0</v>
      </c>
      <c r="S25" s="14">
        <v>15</v>
      </c>
      <c r="T25" s="14">
        <v>1</v>
      </c>
      <c r="U25" s="16">
        <f t="shared" si="2"/>
        <v>91</v>
      </c>
      <c r="V25" s="19"/>
      <c r="W25" s="16">
        <v>1</v>
      </c>
      <c r="Y25" s="20">
        <f t="shared" si="0"/>
        <v>158</v>
      </c>
    </row>
    <row r="26" spans="1:25" ht="15.75" x14ac:dyDescent="0.25">
      <c r="A26" s="25" t="s">
        <v>23</v>
      </c>
      <c r="B26" s="14">
        <v>6</v>
      </c>
      <c r="C26" s="14">
        <v>46</v>
      </c>
      <c r="D26" s="14">
        <v>0</v>
      </c>
      <c r="E26" s="16">
        <f t="shared" si="3"/>
        <v>52</v>
      </c>
      <c r="F26" s="19"/>
      <c r="G26" s="14">
        <v>0</v>
      </c>
      <c r="H26" s="14">
        <v>0</v>
      </c>
      <c r="I26" s="14">
        <v>0</v>
      </c>
      <c r="J26" s="16">
        <f t="shared" si="1"/>
        <v>0</v>
      </c>
      <c r="K26" s="19"/>
      <c r="L26" s="14">
        <v>8</v>
      </c>
      <c r="M26" s="14">
        <v>0</v>
      </c>
      <c r="N26" s="14">
        <v>47</v>
      </c>
      <c r="O26" s="14">
        <v>0</v>
      </c>
      <c r="P26" s="14">
        <v>0</v>
      </c>
      <c r="Q26" s="14">
        <v>0</v>
      </c>
      <c r="R26" s="14">
        <v>0</v>
      </c>
      <c r="S26" s="14">
        <v>13</v>
      </c>
      <c r="T26" s="14">
        <v>6</v>
      </c>
      <c r="U26" s="16">
        <f t="shared" si="2"/>
        <v>74</v>
      </c>
      <c r="V26" s="19"/>
      <c r="W26" s="16">
        <v>0</v>
      </c>
      <c r="Y26" s="20">
        <f t="shared" si="0"/>
        <v>126</v>
      </c>
    </row>
    <row r="27" spans="1:25" ht="15.75" x14ac:dyDescent="0.25">
      <c r="A27" s="25" t="s">
        <v>24</v>
      </c>
      <c r="B27" s="14">
        <v>50</v>
      </c>
      <c r="C27" s="14">
        <v>139</v>
      </c>
      <c r="D27" s="14">
        <v>4</v>
      </c>
      <c r="E27" s="16">
        <f t="shared" si="3"/>
        <v>193</v>
      </c>
      <c r="F27" s="19"/>
      <c r="G27" s="14">
        <v>0</v>
      </c>
      <c r="H27" s="14">
        <v>0</v>
      </c>
      <c r="I27" s="14">
        <v>0</v>
      </c>
      <c r="J27" s="16">
        <f t="shared" si="1"/>
        <v>0</v>
      </c>
      <c r="K27" s="19"/>
      <c r="L27" s="14">
        <v>20</v>
      </c>
      <c r="M27" s="14">
        <v>0</v>
      </c>
      <c r="N27" s="14">
        <v>31</v>
      </c>
      <c r="O27" s="14">
        <v>0</v>
      </c>
      <c r="P27" s="14">
        <v>0</v>
      </c>
      <c r="Q27" s="14">
        <v>0</v>
      </c>
      <c r="R27" s="14">
        <v>0</v>
      </c>
      <c r="S27" s="14">
        <v>84</v>
      </c>
      <c r="T27" s="14">
        <v>1</v>
      </c>
      <c r="U27" s="16">
        <f t="shared" si="2"/>
        <v>136</v>
      </c>
      <c r="V27" s="19"/>
      <c r="W27" s="16">
        <v>17</v>
      </c>
      <c r="Y27" s="20">
        <f t="shared" si="0"/>
        <v>346</v>
      </c>
    </row>
    <row r="28" spans="1:25" ht="15.75" x14ac:dyDescent="0.25">
      <c r="A28" s="25" t="s">
        <v>25</v>
      </c>
      <c r="B28" s="14">
        <v>1</v>
      </c>
      <c r="C28" s="14">
        <v>19</v>
      </c>
      <c r="D28" s="14">
        <v>1</v>
      </c>
      <c r="E28" s="16">
        <f t="shared" si="3"/>
        <v>21</v>
      </c>
      <c r="F28" s="19"/>
      <c r="G28" s="14">
        <v>0</v>
      </c>
      <c r="H28" s="14">
        <v>0</v>
      </c>
      <c r="I28" s="14">
        <v>0</v>
      </c>
      <c r="J28" s="16">
        <f t="shared" si="1"/>
        <v>0</v>
      </c>
      <c r="K28" s="19"/>
      <c r="L28" s="14">
        <v>2</v>
      </c>
      <c r="M28" s="14">
        <v>0</v>
      </c>
      <c r="N28" s="14">
        <v>41</v>
      </c>
      <c r="O28" s="14">
        <v>0</v>
      </c>
      <c r="P28" s="14">
        <v>0</v>
      </c>
      <c r="Q28" s="14">
        <v>0</v>
      </c>
      <c r="R28" s="14">
        <v>0</v>
      </c>
      <c r="S28" s="14">
        <v>29</v>
      </c>
      <c r="T28" s="14">
        <v>1</v>
      </c>
      <c r="U28" s="16">
        <f t="shared" si="2"/>
        <v>73</v>
      </c>
      <c r="V28" s="19"/>
      <c r="W28" s="16">
        <v>0</v>
      </c>
      <c r="Y28" s="20">
        <f t="shared" si="0"/>
        <v>94</v>
      </c>
    </row>
    <row r="29" spans="1:25" ht="15.75" x14ac:dyDescent="0.25">
      <c r="A29" s="25" t="s">
        <v>26</v>
      </c>
      <c r="B29" s="14">
        <v>135</v>
      </c>
      <c r="C29" s="14">
        <v>479</v>
      </c>
      <c r="D29" s="14">
        <v>19</v>
      </c>
      <c r="E29" s="16">
        <f t="shared" si="3"/>
        <v>633</v>
      </c>
      <c r="F29" s="19"/>
      <c r="G29" s="14">
        <v>0</v>
      </c>
      <c r="H29" s="14">
        <v>0</v>
      </c>
      <c r="I29" s="14">
        <v>0</v>
      </c>
      <c r="J29" s="16">
        <f t="shared" si="1"/>
        <v>0</v>
      </c>
      <c r="K29" s="19"/>
      <c r="L29" s="14">
        <v>112</v>
      </c>
      <c r="M29" s="14">
        <v>0</v>
      </c>
      <c r="N29" s="14">
        <v>195</v>
      </c>
      <c r="O29" s="14">
        <v>0</v>
      </c>
      <c r="P29" s="14">
        <v>0</v>
      </c>
      <c r="Q29" s="14">
        <v>0</v>
      </c>
      <c r="R29" s="14">
        <v>0</v>
      </c>
      <c r="S29" s="14">
        <v>371</v>
      </c>
      <c r="T29" s="14">
        <v>4</v>
      </c>
      <c r="U29" s="16">
        <f t="shared" si="2"/>
        <v>682</v>
      </c>
      <c r="V29" s="19"/>
      <c r="W29" s="16">
        <v>14</v>
      </c>
      <c r="Y29" s="20">
        <f t="shared" si="0"/>
        <v>1329</v>
      </c>
    </row>
    <row r="30" spans="1:25" ht="15.75" x14ac:dyDescent="0.25">
      <c r="A30" s="25" t="s">
        <v>27</v>
      </c>
      <c r="B30" s="14">
        <v>116</v>
      </c>
      <c r="C30" s="14">
        <v>238</v>
      </c>
      <c r="D30" s="14">
        <v>10</v>
      </c>
      <c r="E30" s="16">
        <f t="shared" si="3"/>
        <v>364</v>
      </c>
      <c r="F30" s="19"/>
      <c r="G30" s="14">
        <v>0</v>
      </c>
      <c r="H30" s="14">
        <v>0</v>
      </c>
      <c r="I30" s="14">
        <v>0</v>
      </c>
      <c r="J30" s="16">
        <f t="shared" si="1"/>
        <v>0</v>
      </c>
      <c r="K30" s="19"/>
      <c r="L30" s="14">
        <v>115</v>
      </c>
      <c r="M30" s="14">
        <v>0</v>
      </c>
      <c r="N30" s="14">
        <v>130</v>
      </c>
      <c r="O30" s="14">
        <v>0</v>
      </c>
      <c r="P30" s="14">
        <v>0</v>
      </c>
      <c r="Q30" s="14">
        <v>0</v>
      </c>
      <c r="R30" s="14">
        <v>0</v>
      </c>
      <c r="S30" s="14">
        <v>186</v>
      </c>
      <c r="T30" s="14">
        <v>12</v>
      </c>
      <c r="U30" s="16">
        <f t="shared" si="2"/>
        <v>443</v>
      </c>
      <c r="V30" s="19"/>
      <c r="W30" s="16">
        <v>29</v>
      </c>
      <c r="Y30" s="20">
        <f t="shared" si="0"/>
        <v>836</v>
      </c>
    </row>
    <row r="31" spans="1:25" ht="15.75" x14ac:dyDescent="0.25">
      <c r="A31" s="25" t="s">
        <v>28</v>
      </c>
      <c r="B31" s="14">
        <v>21</v>
      </c>
      <c r="C31" s="14">
        <v>49</v>
      </c>
      <c r="D31" s="14">
        <v>2</v>
      </c>
      <c r="E31" s="16">
        <f t="shared" si="3"/>
        <v>72</v>
      </c>
      <c r="F31" s="19"/>
      <c r="G31" s="14">
        <v>0</v>
      </c>
      <c r="H31" s="14">
        <v>0</v>
      </c>
      <c r="I31" s="14">
        <v>0</v>
      </c>
      <c r="J31" s="16">
        <f t="shared" si="1"/>
        <v>0</v>
      </c>
      <c r="K31" s="19"/>
      <c r="L31" s="14">
        <v>27</v>
      </c>
      <c r="M31" s="14">
        <v>5</v>
      </c>
      <c r="N31" s="14">
        <v>66</v>
      </c>
      <c r="O31" s="14">
        <v>0</v>
      </c>
      <c r="P31" s="14">
        <v>0</v>
      </c>
      <c r="Q31" s="14">
        <v>0</v>
      </c>
      <c r="R31" s="14">
        <v>0</v>
      </c>
      <c r="S31" s="14">
        <v>107</v>
      </c>
      <c r="T31" s="14">
        <v>1</v>
      </c>
      <c r="U31" s="16">
        <f t="shared" si="2"/>
        <v>206</v>
      </c>
      <c r="V31" s="19"/>
      <c r="W31" s="16">
        <v>2</v>
      </c>
      <c r="Y31" s="20">
        <f t="shared" si="0"/>
        <v>280</v>
      </c>
    </row>
    <row r="32" spans="1:25" ht="15.75" x14ac:dyDescent="0.25">
      <c r="A32" s="25" t="s">
        <v>29</v>
      </c>
      <c r="B32" s="14">
        <v>14</v>
      </c>
      <c r="C32" s="14">
        <v>99</v>
      </c>
      <c r="D32" s="14">
        <v>2</v>
      </c>
      <c r="E32" s="16">
        <f t="shared" si="3"/>
        <v>115</v>
      </c>
      <c r="F32" s="19"/>
      <c r="G32" s="14">
        <v>0</v>
      </c>
      <c r="H32" s="14">
        <v>0</v>
      </c>
      <c r="I32" s="14">
        <v>0</v>
      </c>
      <c r="J32" s="16">
        <f t="shared" si="1"/>
        <v>0</v>
      </c>
      <c r="K32" s="19"/>
      <c r="L32" s="14">
        <v>24</v>
      </c>
      <c r="M32" s="14">
        <v>0</v>
      </c>
      <c r="N32" s="14">
        <v>61</v>
      </c>
      <c r="O32" s="14">
        <v>0</v>
      </c>
      <c r="P32" s="14">
        <v>0</v>
      </c>
      <c r="Q32" s="14">
        <v>0</v>
      </c>
      <c r="R32" s="14">
        <v>0</v>
      </c>
      <c r="S32" s="14">
        <v>77</v>
      </c>
      <c r="T32" s="14">
        <v>6</v>
      </c>
      <c r="U32" s="16">
        <f t="shared" si="2"/>
        <v>168</v>
      </c>
      <c r="V32" s="19"/>
      <c r="W32" s="16">
        <v>5</v>
      </c>
      <c r="Y32" s="20">
        <f t="shared" si="0"/>
        <v>288</v>
      </c>
    </row>
    <row r="33" spans="1:25" ht="15.75" x14ac:dyDescent="0.25">
      <c r="A33" s="25" t="s">
        <v>30</v>
      </c>
      <c r="B33" s="14">
        <v>76</v>
      </c>
      <c r="C33" s="14">
        <v>241</v>
      </c>
      <c r="D33" s="14">
        <v>7</v>
      </c>
      <c r="E33" s="16">
        <f t="shared" si="3"/>
        <v>324</v>
      </c>
      <c r="F33" s="19"/>
      <c r="G33" s="14">
        <v>0</v>
      </c>
      <c r="H33" s="14">
        <v>0</v>
      </c>
      <c r="I33" s="14">
        <v>0</v>
      </c>
      <c r="J33" s="16">
        <f t="shared" si="1"/>
        <v>0</v>
      </c>
      <c r="K33" s="19"/>
      <c r="L33" s="14">
        <v>70</v>
      </c>
      <c r="M33" s="14">
        <v>1</v>
      </c>
      <c r="N33" s="14">
        <v>137</v>
      </c>
      <c r="O33" s="14">
        <v>0</v>
      </c>
      <c r="P33" s="14">
        <v>0</v>
      </c>
      <c r="Q33" s="14">
        <v>0</v>
      </c>
      <c r="R33" s="14">
        <v>0</v>
      </c>
      <c r="S33" s="14">
        <v>256</v>
      </c>
      <c r="T33" s="14">
        <v>25</v>
      </c>
      <c r="U33" s="16">
        <f t="shared" si="2"/>
        <v>489</v>
      </c>
      <c r="V33" s="19"/>
      <c r="W33" s="16">
        <v>35</v>
      </c>
      <c r="Y33" s="20">
        <f t="shared" si="0"/>
        <v>848</v>
      </c>
    </row>
    <row r="34" spans="1:25" ht="16.5" thickBot="1" x14ac:dyDescent="0.3">
      <c r="A34" s="25" t="s">
        <v>31</v>
      </c>
      <c r="B34" s="15">
        <v>0</v>
      </c>
      <c r="C34" s="15">
        <v>0</v>
      </c>
      <c r="D34" s="15">
        <v>0</v>
      </c>
      <c r="E34" s="17">
        <f t="shared" si="3"/>
        <v>0</v>
      </c>
      <c r="F34" s="19"/>
      <c r="G34" s="15">
        <v>0</v>
      </c>
      <c r="H34" s="15">
        <v>0</v>
      </c>
      <c r="I34" s="15">
        <v>0</v>
      </c>
      <c r="J34" s="17">
        <f t="shared" si="1"/>
        <v>0</v>
      </c>
      <c r="K34" s="19"/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7">
        <f t="shared" si="2"/>
        <v>0</v>
      </c>
      <c r="V34" s="19"/>
      <c r="W34" s="17">
        <v>0</v>
      </c>
      <c r="Y34" s="26">
        <f t="shared" si="0"/>
        <v>0</v>
      </c>
    </row>
    <row r="35" spans="1:25" ht="16.5" thickTop="1" x14ac:dyDescent="0.25">
      <c r="A35" s="27" t="s">
        <v>32</v>
      </c>
      <c r="B35" s="28">
        <f>SUM(B4:B34)</f>
        <v>4116</v>
      </c>
      <c r="C35" s="28">
        <f>SUM(C4:C34)</f>
        <v>9366</v>
      </c>
      <c r="D35" s="28">
        <f>SUM(D4:D34)</f>
        <v>267</v>
      </c>
      <c r="E35" s="16">
        <f>SUM(E4:E34)</f>
        <v>13749</v>
      </c>
      <c r="F35" s="19"/>
      <c r="G35" s="28">
        <f t="shared" ref="G35:I35" si="4">SUM(G4:G34)</f>
        <v>0</v>
      </c>
      <c r="H35" s="28">
        <f t="shared" si="4"/>
        <v>10</v>
      </c>
      <c r="I35" s="28">
        <f t="shared" si="4"/>
        <v>6</v>
      </c>
      <c r="J35" s="16">
        <f>SUM(J4:J34)</f>
        <v>16</v>
      </c>
      <c r="K35" s="19"/>
      <c r="L35" s="28">
        <f t="shared" ref="L35:T35" si="5">SUM(L4:L34)</f>
        <v>3956</v>
      </c>
      <c r="M35" s="28">
        <f t="shared" si="5"/>
        <v>78</v>
      </c>
      <c r="N35" s="28">
        <f t="shared" si="5"/>
        <v>6900</v>
      </c>
      <c r="O35" s="28">
        <f t="shared" si="5"/>
        <v>32</v>
      </c>
      <c r="P35" s="28">
        <f t="shared" si="5"/>
        <v>0</v>
      </c>
      <c r="Q35" s="28">
        <f t="shared" si="5"/>
        <v>22</v>
      </c>
      <c r="R35" s="28">
        <f t="shared" si="5"/>
        <v>0</v>
      </c>
      <c r="S35" s="28">
        <f t="shared" si="5"/>
        <v>8346</v>
      </c>
      <c r="T35" s="28">
        <f t="shared" si="5"/>
        <v>610</v>
      </c>
      <c r="U35" s="16">
        <f>SUM(U4:U34)</f>
        <v>19944</v>
      </c>
      <c r="V35" s="19"/>
      <c r="W35" s="16">
        <f>SUM(W4:W34)</f>
        <v>826</v>
      </c>
      <c r="Y35" s="28">
        <f t="shared" ref="Y35" si="6">SUM(Y4:Y34)</f>
        <v>34535</v>
      </c>
    </row>
  </sheetData>
  <mergeCells count="3">
    <mergeCell ref="B1:E1"/>
    <mergeCell ref="G1:J1"/>
    <mergeCell ref="L1:U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012B3-E1B8-42B6-A90B-D63CF6EA4B78}">
  <dimension ref="A1:Y35"/>
  <sheetViews>
    <sheetView zoomScaleNormal="100" workbookViewId="0">
      <pane xSplit="1" topLeftCell="B1" activePane="topRight" state="frozen"/>
      <selection pane="topRight"/>
    </sheetView>
  </sheetViews>
  <sheetFormatPr defaultColWidth="9.140625" defaultRowHeight="15" x14ac:dyDescent="0.2"/>
  <cols>
    <col min="1" max="1" width="22.140625" style="7" bestFit="1" customWidth="1"/>
    <col min="2" max="5" width="12.7109375" style="9" customWidth="1"/>
    <col min="6" max="6" width="5.7109375" style="7" customWidth="1"/>
    <col min="7" max="7" width="13.85546875" style="9" bestFit="1" customWidth="1"/>
    <col min="8" max="10" width="12.7109375" style="9" customWidth="1"/>
    <col min="11" max="11" width="5.7109375" style="7" customWidth="1"/>
    <col min="12" max="21" width="12.7109375" style="9" customWidth="1"/>
    <col min="22" max="22" width="5.7109375" style="7" customWidth="1"/>
    <col min="23" max="23" width="13" style="9" bestFit="1" customWidth="1"/>
    <col min="24" max="24" width="5.7109375" style="7" customWidth="1"/>
    <col min="25" max="25" width="12.7109375" style="9" customWidth="1"/>
    <col min="26" max="16384" width="9.140625" style="7"/>
  </cols>
  <sheetData>
    <row r="1" spans="1:25" ht="15.75" x14ac:dyDescent="0.25">
      <c r="A1" s="18" t="s">
        <v>0</v>
      </c>
      <c r="B1" s="31" t="s">
        <v>38</v>
      </c>
      <c r="C1" s="31"/>
      <c r="D1" s="31"/>
      <c r="E1" s="31"/>
      <c r="F1" s="19"/>
      <c r="G1" s="32" t="s">
        <v>42</v>
      </c>
      <c r="H1" s="32"/>
      <c r="I1" s="32"/>
      <c r="J1" s="32"/>
      <c r="K1" s="19"/>
      <c r="L1" s="31" t="s">
        <v>54</v>
      </c>
      <c r="M1" s="31"/>
      <c r="N1" s="31"/>
      <c r="O1" s="31"/>
      <c r="P1" s="31"/>
      <c r="Q1" s="31"/>
      <c r="R1" s="31"/>
      <c r="S1" s="31"/>
      <c r="T1" s="31"/>
      <c r="U1" s="31"/>
      <c r="V1" s="19"/>
      <c r="W1" s="30" t="s">
        <v>57</v>
      </c>
      <c r="Y1" s="20"/>
    </row>
    <row r="2" spans="1:25" ht="15.75" x14ac:dyDescent="0.25">
      <c r="A2" s="19"/>
      <c r="B2" s="21"/>
      <c r="C2" s="21" t="s">
        <v>33</v>
      </c>
      <c r="D2" s="21" t="s">
        <v>34</v>
      </c>
      <c r="E2" s="16"/>
      <c r="F2" s="19"/>
      <c r="G2" s="22"/>
      <c r="H2" s="22"/>
      <c r="I2" s="21" t="s">
        <v>34</v>
      </c>
      <c r="J2" s="16"/>
      <c r="K2" s="19"/>
      <c r="L2" s="21" t="s">
        <v>43</v>
      </c>
      <c r="M2" s="21" t="s">
        <v>44</v>
      </c>
      <c r="N2" s="21"/>
      <c r="O2" s="21"/>
      <c r="P2" s="23" t="s">
        <v>45</v>
      </c>
      <c r="Q2" s="21" t="s">
        <v>43</v>
      </c>
      <c r="R2" s="21" t="s">
        <v>44</v>
      </c>
      <c r="S2" s="21" t="s">
        <v>33</v>
      </c>
      <c r="T2" s="21" t="s">
        <v>34</v>
      </c>
      <c r="U2" s="16"/>
      <c r="V2" s="19"/>
      <c r="W2" s="16"/>
      <c r="Y2" s="23" t="s">
        <v>56</v>
      </c>
    </row>
    <row r="3" spans="1:25" ht="15.75" x14ac:dyDescent="0.25">
      <c r="A3" s="19"/>
      <c r="B3" s="23" t="s">
        <v>35</v>
      </c>
      <c r="C3" s="23" t="s">
        <v>36</v>
      </c>
      <c r="D3" s="23" t="s">
        <v>37</v>
      </c>
      <c r="E3" s="24" t="s">
        <v>39</v>
      </c>
      <c r="F3" s="19"/>
      <c r="G3" s="23" t="s">
        <v>40</v>
      </c>
      <c r="H3" s="23" t="s">
        <v>41</v>
      </c>
      <c r="I3" s="21" t="s">
        <v>37</v>
      </c>
      <c r="J3" s="24" t="s">
        <v>39</v>
      </c>
      <c r="K3" s="19"/>
      <c r="L3" s="23" t="s">
        <v>46</v>
      </c>
      <c r="M3" s="23" t="s">
        <v>47</v>
      </c>
      <c r="N3" s="23" t="s">
        <v>48</v>
      </c>
      <c r="O3" s="23" t="s">
        <v>49</v>
      </c>
      <c r="P3" s="23" t="s">
        <v>50</v>
      </c>
      <c r="Q3" s="23" t="s">
        <v>51</v>
      </c>
      <c r="R3" s="23" t="s">
        <v>52</v>
      </c>
      <c r="S3" s="23" t="s">
        <v>53</v>
      </c>
      <c r="T3" s="23" t="s">
        <v>37</v>
      </c>
      <c r="U3" s="24" t="s">
        <v>39</v>
      </c>
      <c r="V3" s="19"/>
      <c r="W3" s="29"/>
      <c r="Y3" s="23" t="s">
        <v>55</v>
      </c>
    </row>
    <row r="4" spans="1:25" ht="15.75" x14ac:dyDescent="0.25">
      <c r="A4" s="25" t="s">
        <v>1</v>
      </c>
      <c r="B4" s="14">
        <v>141</v>
      </c>
      <c r="C4" s="14">
        <v>357</v>
      </c>
      <c r="D4" s="14">
        <v>4</v>
      </c>
      <c r="E4" s="16">
        <f>SUM(B4:D4)</f>
        <v>502</v>
      </c>
      <c r="F4" s="19"/>
      <c r="G4" s="14">
        <v>0</v>
      </c>
      <c r="H4" s="14">
        <v>0</v>
      </c>
      <c r="I4" s="14">
        <v>0</v>
      </c>
      <c r="J4" s="16">
        <f>SUM(G4:I4)</f>
        <v>0</v>
      </c>
      <c r="K4" s="19"/>
      <c r="L4" s="14">
        <v>63</v>
      </c>
      <c r="M4" s="14">
        <v>1</v>
      </c>
      <c r="N4" s="14">
        <v>95</v>
      </c>
      <c r="O4" s="14">
        <v>0</v>
      </c>
      <c r="P4" s="14">
        <v>0</v>
      </c>
      <c r="Q4" s="14">
        <v>1</v>
      </c>
      <c r="R4" s="14">
        <v>0</v>
      </c>
      <c r="S4" s="14">
        <v>234</v>
      </c>
      <c r="T4" s="14">
        <v>20</v>
      </c>
      <c r="U4" s="16">
        <f>SUM(L4:T4)</f>
        <v>414</v>
      </c>
      <c r="V4" s="19"/>
      <c r="W4" s="16">
        <v>5</v>
      </c>
      <c r="Y4" s="20">
        <f>E4+J4+U4+W4</f>
        <v>921</v>
      </c>
    </row>
    <row r="5" spans="1:25" ht="15.75" x14ac:dyDescent="0.25">
      <c r="A5" s="25" t="s">
        <v>2</v>
      </c>
      <c r="B5" s="14">
        <v>7</v>
      </c>
      <c r="C5" s="14">
        <v>29</v>
      </c>
      <c r="D5" s="14">
        <v>3</v>
      </c>
      <c r="E5" s="16">
        <f>SUM(B5:D5)</f>
        <v>39</v>
      </c>
      <c r="F5" s="19"/>
      <c r="G5" s="14">
        <v>0</v>
      </c>
      <c r="H5" s="14">
        <v>0</v>
      </c>
      <c r="I5" s="14">
        <v>0</v>
      </c>
      <c r="J5" s="16">
        <f t="shared" ref="J5:J34" si="0">SUM(G5:I5)</f>
        <v>0</v>
      </c>
      <c r="K5" s="19"/>
      <c r="L5" s="14">
        <v>13</v>
      </c>
      <c r="M5" s="14">
        <v>0</v>
      </c>
      <c r="N5" s="14">
        <v>7</v>
      </c>
      <c r="O5" s="14">
        <v>0</v>
      </c>
      <c r="P5" s="14">
        <v>0</v>
      </c>
      <c r="Q5" s="14">
        <v>0</v>
      </c>
      <c r="R5" s="14">
        <v>0</v>
      </c>
      <c r="S5" s="14">
        <v>12</v>
      </c>
      <c r="T5" s="14">
        <v>0</v>
      </c>
      <c r="U5" s="16">
        <f t="shared" ref="U5:U34" si="1">SUM(L5:T5)</f>
        <v>32</v>
      </c>
      <c r="V5" s="19"/>
      <c r="W5" s="16">
        <v>20</v>
      </c>
      <c r="Y5" s="20">
        <f t="shared" ref="Y5:Y34" si="2">E5+J5+U5+W5</f>
        <v>91</v>
      </c>
    </row>
    <row r="6" spans="1:25" ht="15.75" x14ac:dyDescent="0.25">
      <c r="A6" s="25" t="s">
        <v>3</v>
      </c>
      <c r="B6" s="14">
        <v>80</v>
      </c>
      <c r="C6" s="14">
        <v>136</v>
      </c>
      <c r="D6" s="14">
        <v>2</v>
      </c>
      <c r="E6" s="16">
        <f t="shared" ref="E6:E34" si="3">SUM(B6:D6)</f>
        <v>218</v>
      </c>
      <c r="F6" s="19"/>
      <c r="G6" s="14">
        <v>0</v>
      </c>
      <c r="H6" s="14">
        <v>0</v>
      </c>
      <c r="I6" s="14">
        <v>0</v>
      </c>
      <c r="J6" s="16">
        <f t="shared" si="0"/>
        <v>0</v>
      </c>
      <c r="K6" s="19"/>
      <c r="L6" s="14">
        <v>25</v>
      </c>
      <c r="M6" s="14">
        <v>0</v>
      </c>
      <c r="N6" s="14">
        <v>97</v>
      </c>
      <c r="O6" s="14">
        <v>0</v>
      </c>
      <c r="P6" s="14">
        <v>0</v>
      </c>
      <c r="Q6" s="14">
        <v>0</v>
      </c>
      <c r="R6" s="14">
        <v>0</v>
      </c>
      <c r="S6" s="14">
        <v>126</v>
      </c>
      <c r="T6" s="14">
        <v>7</v>
      </c>
      <c r="U6" s="16">
        <f t="shared" si="1"/>
        <v>255</v>
      </c>
      <c r="V6" s="19"/>
      <c r="W6" s="16">
        <v>27</v>
      </c>
      <c r="Y6" s="20">
        <f t="shared" si="2"/>
        <v>500</v>
      </c>
    </row>
    <row r="7" spans="1:25" ht="15.75" x14ac:dyDescent="0.25">
      <c r="A7" s="25" t="s">
        <v>4</v>
      </c>
      <c r="B7" s="14">
        <v>14</v>
      </c>
      <c r="C7" s="14">
        <v>75</v>
      </c>
      <c r="D7" s="14">
        <v>4</v>
      </c>
      <c r="E7" s="16">
        <f t="shared" si="3"/>
        <v>93</v>
      </c>
      <c r="F7" s="19"/>
      <c r="G7" s="14">
        <v>0</v>
      </c>
      <c r="H7" s="14">
        <v>0</v>
      </c>
      <c r="I7" s="14">
        <v>0</v>
      </c>
      <c r="J7" s="16">
        <f t="shared" si="0"/>
        <v>0</v>
      </c>
      <c r="K7" s="19"/>
      <c r="L7" s="14">
        <v>11</v>
      </c>
      <c r="M7" s="14">
        <v>0</v>
      </c>
      <c r="N7" s="14">
        <v>8</v>
      </c>
      <c r="O7" s="14">
        <v>0</v>
      </c>
      <c r="P7" s="14">
        <v>0</v>
      </c>
      <c r="Q7" s="14">
        <v>0</v>
      </c>
      <c r="R7" s="14">
        <v>0</v>
      </c>
      <c r="S7" s="14">
        <v>72</v>
      </c>
      <c r="T7" s="14">
        <v>0</v>
      </c>
      <c r="U7" s="16">
        <f t="shared" si="1"/>
        <v>91</v>
      </c>
      <c r="V7" s="19"/>
      <c r="W7" s="16">
        <v>1</v>
      </c>
      <c r="Y7" s="20">
        <f t="shared" si="2"/>
        <v>185</v>
      </c>
    </row>
    <row r="8" spans="1:25" ht="15.75" x14ac:dyDescent="0.25">
      <c r="A8" s="25" t="s">
        <v>5</v>
      </c>
      <c r="B8" s="14">
        <v>27</v>
      </c>
      <c r="C8" s="14">
        <v>21</v>
      </c>
      <c r="D8" s="14">
        <v>1</v>
      </c>
      <c r="E8" s="16">
        <f t="shared" si="3"/>
        <v>49</v>
      </c>
      <c r="F8" s="19"/>
      <c r="G8" s="14">
        <v>0</v>
      </c>
      <c r="H8" s="14">
        <v>0</v>
      </c>
      <c r="I8" s="14">
        <v>0</v>
      </c>
      <c r="J8" s="16">
        <f t="shared" si="0"/>
        <v>0</v>
      </c>
      <c r="K8" s="19"/>
      <c r="L8" s="14">
        <v>2</v>
      </c>
      <c r="M8" s="14">
        <v>0</v>
      </c>
      <c r="N8" s="14">
        <v>12</v>
      </c>
      <c r="O8" s="14">
        <v>0</v>
      </c>
      <c r="P8" s="14">
        <v>0</v>
      </c>
      <c r="Q8" s="14">
        <v>0</v>
      </c>
      <c r="R8" s="14">
        <v>0</v>
      </c>
      <c r="S8" s="14">
        <v>30</v>
      </c>
      <c r="T8" s="14">
        <v>5</v>
      </c>
      <c r="U8" s="16">
        <f t="shared" si="1"/>
        <v>49</v>
      </c>
      <c r="V8" s="19"/>
      <c r="W8" s="16">
        <v>1</v>
      </c>
      <c r="Y8" s="20">
        <f t="shared" si="2"/>
        <v>99</v>
      </c>
    </row>
    <row r="9" spans="1:25" ht="15.75" x14ac:dyDescent="0.25">
      <c r="A9" s="25" t="s">
        <v>6</v>
      </c>
      <c r="B9" s="14">
        <v>926</v>
      </c>
      <c r="C9" s="14">
        <v>1898</v>
      </c>
      <c r="D9" s="14">
        <v>34</v>
      </c>
      <c r="E9" s="16">
        <f t="shared" si="3"/>
        <v>2858</v>
      </c>
      <c r="F9" s="19"/>
      <c r="G9" s="14">
        <v>0</v>
      </c>
      <c r="H9" s="14">
        <v>3</v>
      </c>
      <c r="I9" s="14">
        <v>0</v>
      </c>
      <c r="J9" s="16">
        <f t="shared" si="0"/>
        <v>3</v>
      </c>
      <c r="K9" s="19"/>
      <c r="L9" s="14">
        <v>1059</v>
      </c>
      <c r="M9" s="14">
        <v>19</v>
      </c>
      <c r="N9" s="14">
        <v>1722</v>
      </c>
      <c r="O9" s="14">
        <v>3</v>
      </c>
      <c r="P9" s="14">
        <v>0</v>
      </c>
      <c r="Q9" s="14">
        <v>14</v>
      </c>
      <c r="R9" s="14">
        <v>0</v>
      </c>
      <c r="S9" s="14">
        <v>1721</v>
      </c>
      <c r="T9" s="14">
        <v>160</v>
      </c>
      <c r="U9" s="16">
        <f t="shared" si="1"/>
        <v>4698</v>
      </c>
      <c r="V9" s="19"/>
      <c r="W9" s="16">
        <v>200</v>
      </c>
      <c r="Y9" s="20">
        <f t="shared" si="2"/>
        <v>7759</v>
      </c>
    </row>
    <row r="10" spans="1:25" ht="15.75" x14ac:dyDescent="0.25">
      <c r="A10" s="25" t="s">
        <v>7</v>
      </c>
      <c r="B10" s="14">
        <v>44</v>
      </c>
      <c r="C10" s="14">
        <v>226</v>
      </c>
      <c r="D10" s="14">
        <v>2</v>
      </c>
      <c r="E10" s="16">
        <f t="shared" si="3"/>
        <v>272</v>
      </c>
      <c r="F10" s="19"/>
      <c r="G10" s="14">
        <v>0</v>
      </c>
      <c r="H10" s="14">
        <v>0</v>
      </c>
      <c r="I10" s="14">
        <v>0</v>
      </c>
      <c r="J10" s="16">
        <f t="shared" si="0"/>
        <v>0</v>
      </c>
      <c r="K10" s="19"/>
      <c r="L10" s="14">
        <v>44</v>
      </c>
      <c r="M10" s="14">
        <v>1</v>
      </c>
      <c r="N10" s="14">
        <v>83</v>
      </c>
      <c r="O10" s="14">
        <v>2</v>
      </c>
      <c r="P10" s="14">
        <v>0</v>
      </c>
      <c r="Q10" s="14">
        <v>0</v>
      </c>
      <c r="R10" s="14">
        <v>0</v>
      </c>
      <c r="S10" s="14">
        <v>127</v>
      </c>
      <c r="T10" s="14">
        <v>11</v>
      </c>
      <c r="U10" s="16">
        <f t="shared" si="1"/>
        <v>268</v>
      </c>
      <c r="V10" s="19"/>
      <c r="W10" s="16">
        <v>5</v>
      </c>
      <c r="Y10" s="20">
        <f t="shared" si="2"/>
        <v>545</v>
      </c>
    </row>
    <row r="11" spans="1:25" ht="15.75" x14ac:dyDescent="0.25">
      <c r="A11" s="25" t="s">
        <v>8</v>
      </c>
      <c r="B11" s="14">
        <v>0</v>
      </c>
      <c r="C11" s="14">
        <v>9</v>
      </c>
      <c r="D11" s="14">
        <v>0</v>
      </c>
      <c r="E11" s="16">
        <f t="shared" si="3"/>
        <v>9</v>
      </c>
      <c r="F11" s="19"/>
      <c r="G11" s="14">
        <v>0</v>
      </c>
      <c r="H11" s="14">
        <v>0</v>
      </c>
      <c r="I11" s="14">
        <v>0</v>
      </c>
      <c r="J11" s="16">
        <f t="shared" si="0"/>
        <v>0</v>
      </c>
      <c r="K11" s="19"/>
      <c r="L11" s="14">
        <v>60</v>
      </c>
      <c r="M11" s="14">
        <v>0</v>
      </c>
      <c r="N11" s="14">
        <v>19</v>
      </c>
      <c r="O11" s="14">
        <v>0</v>
      </c>
      <c r="P11" s="14">
        <v>0</v>
      </c>
      <c r="Q11" s="14">
        <v>1</v>
      </c>
      <c r="R11" s="14">
        <v>0</v>
      </c>
      <c r="S11" s="14">
        <v>28</v>
      </c>
      <c r="T11" s="14">
        <v>0</v>
      </c>
      <c r="U11" s="16">
        <f t="shared" si="1"/>
        <v>108</v>
      </c>
      <c r="V11" s="19"/>
      <c r="W11" s="16">
        <v>5</v>
      </c>
      <c r="Y11" s="20">
        <f t="shared" si="2"/>
        <v>122</v>
      </c>
    </row>
    <row r="12" spans="1:25" ht="15.75" x14ac:dyDescent="0.25">
      <c r="A12" s="25" t="s">
        <v>9</v>
      </c>
      <c r="B12" s="14">
        <v>3</v>
      </c>
      <c r="C12" s="14">
        <v>43</v>
      </c>
      <c r="D12" s="14">
        <v>0</v>
      </c>
      <c r="E12" s="16">
        <f t="shared" si="3"/>
        <v>46</v>
      </c>
      <c r="F12" s="19"/>
      <c r="G12" s="14">
        <v>0</v>
      </c>
      <c r="H12" s="14">
        <v>0</v>
      </c>
      <c r="I12" s="14">
        <v>0</v>
      </c>
      <c r="J12" s="16">
        <f t="shared" si="0"/>
        <v>0</v>
      </c>
      <c r="K12" s="19"/>
      <c r="L12" s="14">
        <v>1</v>
      </c>
      <c r="M12" s="14">
        <v>0</v>
      </c>
      <c r="N12" s="14">
        <v>26</v>
      </c>
      <c r="O12" s="14">
        <v>0</v>
      </c>
      <c r="P12" s="14">
        <v>0</v>
      </c>
      <c r="Q12" s="14">
        <v>0</v>
      </c>
      <c r="R12" s="14">
        <v>0</v>
      </c>
      <c r="S12" s="14">
        <v>13</v>
      </c>
      <c r="T12" s="14">
        <v>3</v>
      </c>
      <c r="U12" s="16">
        <f t="shared" si="1"/>
        <v>43</v>
      </c>
      <c r="V12" s="19"/>
      <c r="W12" s="16">
        <v>2</v>
      </c>
      <c r="Y12" s="20">
        <f t="shared" si="2"/>
        <v>91</v>
      </c>
    </row>
    <row r="13" spans="1:25" ht="15.75" x14ac:dyDescent="0.25">
      <c r="A13" s="25" t="s">
        <v>10</v>
      </c>
      <c r="B13" s="14">
        <v>47</v>
      </c>
      <c r="C13" s="14">
        <v>159</v>
      </c>
      <c r="D13" s="14">
        <v>1</v>
      </c>
      <c r="E13" s="16">
        <f t="shared" si="3"/>
        <v>207</v>
      </c>
      <c r="F13" s="19"/>
      <c r="G13" s="14">
        <v>0</v>
      </c>
      <c r="H13" s="14">
        <v>0</v>
      </c>
      <c r="I13" s="14">
        <v>0</v>
      </c>
      <c r="J13" s="16">
        <f t="shared" si="0"/>
        <v>0</v>
      </c>
      <c r="K13" s="19"/>
      <c r="L13" s="14">
        <v>24</v>
      </c>
      <c r="M13" s="14">
        <v>0</v>
      </c>
      <c r="N13" s="14">
        <v>37</v>
      </c>
      <c r="O13" s="14">
        <v>0</v>
      </c>
      <c r="P13" s="14">
        <v>0</v>
      </c>
      <c r="Q13" s="14">
        <v>1</v>
      </c>
      <c r="R13" s="14">
        <v>0</v>
      </c>
      <c r="S13" s="14">
        <v>57</v>
      </c>
      <c r="T13" s="14">
        <v>0</v>
      </c>
      <c r="U13" s="16">
        <f t="shared" si="1"/>
        <v>119</v>
      </c>
      <c r="V13" s="19"/>
      <c r="W13" s="16">
        <v>5</v>
      </c>
      <c r="Y13" s="20">
        <f t="shared" si="2"/>
        <v>331</v>
      </c>
    </row>
    <row r="14" spans="1:25" ht="15.75" x14ac:dyDescent="0.25">
      <c r="A14" s="25" t="s">
        <v>11</v>
      </c>
      <c r="B14" s="14">
        <v>387</v>
      </c>
      <c r="C14" s="14">
        <v>733</v>
      </c>
      <c r="D14" s="14">
        <v>20</v>
      </c>
      <c r="E14" s="16">
        <f t="shared" si="3"/>
        <v>1140</v>
      </c>
      <c r="F14" s="19"/>
      <c r="G14" s="14">
        <v>0</v>
      </c>
      <c r="H14" s="14">
        <v>2</v>
      </c>
      <c r="I14" s="14">
        <v>0</v>
      </c>
      <c r="J14" s="16">
        <f t="shared" si="0"/>
        <v>2</v>
      </c>
      <c r="K14" s="19"/>
      <c r="L14" s="14">
        <v>449</v>
      </c>
      <c r="M14" s="14">
        <v>7</v>
      </c>
      <c r="N14" s="14">
        <v>688</v>
      </c>
      <c r="O14" s="14">
        <v>10</v>
      </c>
      <c r="P14" s="14">
        <v>0</v>
      </c>
      <c r="Q14" s="14">
        <v>4</v>
      </c>
      <c r="R14" s="14">
        <v>0</v>
      </c>
      <c r="S14" s="14">
        <v>718</v>
      </c>
      <c r="T14" s="14">
        <v>56</v>
      </c>
      <c r="U14" s="16">
        <f t="shared" si="1"/>
        <v>1932</v>
      </c>
      <c r="V14" s="19"/>
      <c r="W14" s="16">
        <v>63</v>
      </c>
      <c r="Y14" s="20">
        <f t="shared" si="2"/>
        <v>3137</v>
      </c>
    </row>
    <row r="15" spans="1:25" ht="15.75" x14ac:dyDescent="0.25">
      <c r="A15" s="25" t="s">
        <v>12</v>
      </c>
      <c r="B15" s="14">
        <v>131</v>
      </c>
      <c r="C15" s="14">
        <v>130</v>
      </c>
      <c r="D15" s="14">
        <v>6</v>
      </c>
      <c r="E15" s="16">
        <f t="shared" si="3"/>
        <v>267</v>
      </c>
      <c r="F15" s="19"/>
      <c r="G15" s="14">
        <v>0</v>
      </c>
      <c r="H15" s="14">
        <v>0</v>
      </c>
      <c r="I15" s="14">
        <v>0</v>
      </c>
      <c r="J15" s="16">
        <f t="shared" si="0"/>
        <v>0</v>
      </c>
      <c r="K15" s="19"/>
      <c r="L15" s="14">
        <v>88</v>
      </c>
      <c r="M15" s="14">
        <v>0</v>
      </c>
      <c r="N15" s="14">
        <v>95</v>
      </c>
      <c r="O15" s="14">
        <v>0</v>
      </c>
      <c r="P15" s="14">
        <v>0</v>
      </c>
      <c r="Q15" s="14">
        <v>1</v>
      </c>
      <c r="R15" s="14">
        <v>0</v>
      </c>
      <c r="S15" s="14">
        <v>57</v>
      </c>
      <c r="T15" s="14">
        <v>5</v>
      </c>
      <c r="U15" s="16">
        <f t="shared" si="1"/>
        <v>246</v>
      </c>
      <c r="V15" s="19"/>
      <c r="W15" s="16">
        <v>16</v>
      </c>
      <c r="Y15" s="20">
        <f t="shared" si="2"/>
        <v>529</v>
      </c>
    </row>
    <row r="16" spans="1:25" ht="15.75" x14ac:dyDescent="0.25">
      <c r="A16" s="25" t="s">
        <v>13</v>
      </c>
      <c r="B16" s="14">
        <v>962</v>
      </c>
      <c r="C16" s="14">
        <v>2384</v>
      </c>
      <c r="D16" s="14">
        <v>53</v>
      </c>
      <c r="E16" s="16">
        <f t="shared" si="3"/>
        <v>3399</v>
      </c>
      <c r="F16" s="19"/>
      <c r="G16" s="14">
        <v>0</v>
      </c>
      <c r="H16" s="14">
        <v>1</v>
      </c>
      <c r="I16" s="14">
        <v>0</v>
      </c>
      <c r="J16" s="16">
        <f t="shared" si="0"/>
        <v>1</v>
      </c>
      <c r="K16" s="19"/>
      <c r="L16" s="14">
        <v>852</v>
      </c>
      <c r="M16" s="14">
        <v>15</v>
      </c>
      <c r="N16" s="14">
        <v>1406</v>
      </c>
      <c r="O16" s="14">
        <v>12</v>
      </c>
      <c r="P16" s="14">
        <v>0</v>
      </c>
      <c r="Q16" s="14">
        <v>3</v>
      </c>
      <c r="R16" s="14">
        <v>0</v>
      </c>
      <c r="S16" s="14">
        <v>1869</v>
      </c>
      <c r="T16" s="14">
        <v>103</v>
      </c>
      <c r="U16" s="16">
        <f t="shared" si="1"/>
        <v>4260</v>
      </c>
      <c r="V16" s="19"/>
      <c r="W16" s="16">
        <v>156</v>
      </c>
      <c r="Y16" s="20">
        <f t="shared" si="2"/>
        <v>7816</v>
      </c>
    </row>
    <row r="17" spans="1:25" ht="15.75" x14ac:dyDescent="0.25">
      <c r="A17" s="25" t="s">
        <v>14</v>
      </c>
      <c r="B17" s="14">
        <v>1</v>
      </c>
      <c r="C17" s="14">
        <v>13</v>
      </c>
      <c r="D17" s="14">
        <v>0</v>
      </c>
      <c r="E17" s="16">
        <f t="shared" si="3"/>
        <v>14</v>
      </c>
      <c r="F17" s="19"/>
      <c r="G17" s="14">
        <v>0</v>
      </c>
      <c r="H17" s="14">
        <v>0</v>
      </c>
      <c r="I17" s="14">
        <v>0</v>
      </c>
      <c r="J17" s="16">
        <f t="shared" si="0"/>
        <v>0</v>
      </c>
      <c r="K17" s="19"/>
      <c r="L17" s="14">
        <v>14</v>
      </c>
      <c r="M17" s="14">
        <v>1</v>
      </c>
      <c r="N17" s="14">
        <v>27</v>
      </c>
      <c r="O17" s="14">
        <v>0</v>
      </c>
      <c r="P17" s="14">
        <v>0</v>
      </c>
      <c r="Q17" s="14">
        <v>0</v>
      </c>
      <c r="R17" s="14">
        <v>0</v>
      </c>
      <c r="S17" s="14">
        <v>7</v>
      </c>
      <c r="T17" s="14">
        <v>0</v>
      </c>
      <c r="U17" s="16">
        <f t="shared" si="1"/>
        <v>49</v>
      </c>
      <c r="V17" s="19"/>
      <c r="W17" s="16">
        <v>1</v>
      </c>
      <c r="Y17" s="20">
        <f t="shared" si="2"/>
        <v>64</v>
      </c>
    </row>
    <row r="18" spans="1:25" ht="15.75" x14ac:dyDescent="0.25">
      <c r="A18" s="25" t="s">
        <v>15</v>
      </c>
      <c r="B18" s="14">
        <v>76</v>
      </c>
      <c r="C18" s="14">
        <v>125</v>
      </c>
      <c r="D18" s="14">
        <v>3</v>
      </c>
      <c r="E18" s="16">
        <f t="shared" si="3"/>
        <v>204</v>
      </c>
      <c r="F18" s="19"/>
      <c r="G18" s="14">
        <v>0</v>
      </c>
      <c r="H18" s="14">
        <v>0</v>
      </c>
      <c r="I18" s="14">
        <v>0</v>
      </c>
      <c r="J18" s="16">
        <f t="shared" si="0"/>
        <v>0</v>
      </c>
      <c r="K18" s="19"/>
      <c r="L18" s="14">
        <v>32</v>
      </c>
      <c r="M18" s="14">
        <v>0</v>
      </c>
      <c r="N18" s="14">
        <v>126</v>
      </c>
      <c r="O18" s="14">
        <v>0</v>
      </c>
      <c r="P18" s="14">
        <v>0</v>
      </c>
      <c r="Q18" s="14">
        <v>0</v>
      </c>
      <c r="R18" s="14">
        <v>0</v>
      </c>
      <c r="S18" s="14">
        <v>37</v>
      </c>
      <c r="T18" s="14">
        <v>2</v>
      </c>
      <c r="U18" s="16">
        <f t="shared" si="1"/>
        <v>197</v>
      </c>
      <c r="V18" s="19"/>
      <c r="W18" s="16">
        <v>5</v>
      </c>
      <c r="Y18" s="20">
        <f t="shared" si="2"/>
        <v>406</v>
      </c>
    </row>
    <row r="19" spans="1:25" ht="15.75" x14ac:dyDescent="0.25">
      <c r="A19" s="25" t="s">
        <v>16</v>
      </c>
      <c r="B19" s="14">
        <v>23</v>
      </c>
      <c r="C19" s="14">
        <v>7</v>
      </c>
      <c r="D19" s="14">
        <v>2</v>
      </c>
      <c r="E19" s="16">
        <f t="shared" si="3"/>
        <v>32</v>
      </c>
      <c r="F19" s="19"/>
      <c r="G19" s="14">
        <v>0</v>
      </c>
      <c r="H19" s="14">
        <v>0</v>
      </c>
      <c r="I19" s="14">
        <v>0</v>
      </c>
      <c r="J19" s="16">
        <f t="shared" si="0"/>
        <v>0</v>
      </c>
      <c r="K19" s="19"/>
      <c r="L19" s="14">
        <v>20</v>
      </c>
      <c r="M19" s="14">
        <v>0</v>
      </c>
      <c r="N19" s="14">
        <v>25</v>
      </c>
      <c r="O19" s="14">
        <v>0</v>
      </c>
      <c r="P19" s="14">
        <v>0</v>
      </c>
      <c r="Q19" s="14">
        <v>0</v>
      </c>
      <c r="R19" s="14">
        <v>0</v>
      </c>
      <c r="S19" s="14">
        <v>46</v>
      </c>
      <c r="T19" s="14">
        <v>8</v>
      </c>
      <c r="U19" s="16">
        <f t="shared" si="1"/>
        <v>99</v>
      </c>
      <c r="V19" s="19"/>
      <c r="W19" s="16">
        <v>62</v>
      </c>
      <c r="Y19" s="20">
        <f t="shared" si="2"/>
        <v>193</v>
      </c>
    </row>
    <row r="20" spans="1:25" ht="15.75" x14ac:dyDescent="0.25">
      <c r="A20" s="25" t="s">
        <v>17</v>
      </c>
      <c r="B20" s="14">
        <v>114</v>
      </c>
      <c r="C20" s="14">
        <v>273</v>
      </c>
      <c r="D20" s="14">
        <v>9</v>
      </c>
      <c r="E20" s="16">
        <f t="shared" si="3"/>
        <v>396</v>
      </c>
      <c r="F20" s="19"/>
      <c r="G20" s="14">
        <v>0</v>
      </c>
      <c r="H20" s="14">
        <v>2</v>
      </c>
      <c r="I20" s="14">
        <v>0</v>
      </c>
      <c r="J20" s="16">
        <f t="shared" si="0"/>
        <v>2</v>
      </c>
      <c r="K20" s="19"/>
      <c r="L20" s="14">
        <v>119</v>
      </c>
      <c r="M20" s="14">
        <v>1</v>
      </c>
      <c r="N20" s="14">
        <v>161</v>
      </c>
      <c r="O20" s="14">
        <v>0</v>
      </c>
      <c r="P20" s="14">
        <v>0</v>
      </c>
      <c r="Q20" s="14">
        <v>0</v>
      </c>
      <c r="R20" s="14">
        <v>0</v>
      </c>
      <c r="S20" s="14">
        <v>170</v>
      </c>
      <c r="T20" s="14">
        <v>7</v>
      </c>
      <c r="U20" s="16">
        <f t="shared" si="1"/>
        <v>458</v>
      </c>
      <c r="V20" s="19"/>
      <c r="W20" s="16">
        <v>8</v>
      </c>
      <c r="Y20" s="20">
        <f t="shared" si="2"/>
        <v>864</v>
      </c>
    </row>
    <row r="21" spans="1:25" ht="15.75" x14ac:dyDescent="0.25">
      <c r="A21" s="25" t="s">
        <v>18</v>
      </c>
      <c r="B21" s="14">
        <v>1091</v>
      </c>
      <c r="C21" s="14">
        <v>2381</v>
      </c>
      <c r="D21" s="14">
        <v>91</v>
      </c>
      <c r="E21" s="16">
        <f t="shared" si="3"/>
        <v>3563</v>
      </c>
      <c r="F21" s="19"/>
      <c r="G21" s="14">
        <v>0</v>
      </c>
      <c r="H21" s="14">
        <v>5</v>
      </c>
      <c r="I21" s="14">
        <v>0</v>
      </c>
      <c r="J21" s="16">
        <f t="shared" si="0"/>
        <v>5</v>
      </c>
      <c r="K21" s="19"/>
      <c r="L21" s="14">
        <v>874</v>
      </c>
      <c r="M21" s="14">
        <v>16</v>
      </c>
      <c r="N21" s="14">
        <v>2096</v>
      </c>
      <c r="O21" s="14">
        <v>9</v>
      </c>
      <c r="P21" s="14">
        <v>0</v>
      </c>
      <c r="Q21" s="14">
        <v>4</v>
      </c>
      <c r="R21" s="14">
        <v>0</v>
      </c>
      <c r="S21" s="14">
        <v>1987</v>
      </c>
      <c r="T21" s="14">
        <v>179</v>
      </c>
      <c r="U21" s="16">
        <f t="shared" si="1"/>
        <v>5165</v>
      </c>
      <c r="V21" s="19"/>
      <c r="W21" s="16">
        <v>211</v>
      </c>
      <c r="Y21" s="20">
        <f t="shared" si="2"/>
        <v>8944</v>
      </c>
    </row>
    <row r="22" spans="1:25" ht="15.75" x14ac:dyDescent="0.25">
      <c r="A22" s="25" t="s">
        <v>19</v>
      </c>
      <c r="B22" s="14">
        <v>20</v>
      </c>
      <c r="C22" s="14">
        <v>23</v>
      </c>
      <c r="D22" s="14">
        <v>2</v>
      </c>
      <c r="E22" s="16">
        <f t="shared" si="3"/>
        <v>45</v>
      </c>
      <c r="F22" s="19"/>
      <c r="G22" s="14">
        <v>0</v>
      </c>
      <c r="H22" s="14">
        <v>0</v>
      </c>
      <c r="I22" s="14">
        <v>0</v>
      </c>
      <c r="J22" s="16">
        <f t="shared" si="0"/>
        <v>0</v>
      </c>
      <c r="K22" s="19"/>
      <c r="L22" s="14">
        <v>20</v>
      </c>
      <c r="M22" s="14">
        <v>0</v>
      </c>
      <c r="N22" s="14">
        <v>7</v>
      </c>
      <c r="O22" s="14">
        <v>0</v>
      </c>
      <c r="P22" s="14">
        <v>0</v>
      </c>
      <c r="Q22" s="14">
        <v>0</v>
      </c>
      <c r="R22" s="14">
        <v>0</v>
      </c>
      <c r="S22" s="14">
        <v>29</v>
      </c>
      <c r="T22" s="14">
        <v>1</v>
      </c>
      <c r="U22" s="16">
        <f t="shared" si="1"/>
        <v>57</v>
      </c>
      <c r="V22" s="19"/>
      <c r="W22" s="16">
        <v>3</v>
      </c>
      <c r="Y22" s="20">
        <f t="shared" si="2"/>
        <v>105</v>
      </c>
    </row>
    <row r="23" spans="1:25" ht="15.75" x14ac:dyDescent="0.25">
      <c r="A23" s="25" t="s">
        <v>20</v>
      </c>
      <c r="B23" s="14">
        <v>7</v>
      </c>
      <c r="C23" s="14">
        <v>32</v>
      </c>
      <c r="D23" s="14">
        <v>0</v>
      </c>
      <c r="E23" s="16">
        <f t="shared" si="3"/>
        <v>39</v>
      </c>
      <c r="F23" s="19"/>
      <c r="G23" s="14">
        <v>0</v>
      </c>
      <c r="H23" s="14">
        <v>0</v>
      </c>
      <c r="I23" s="14">
        <v>0</v>
      </c>
      <c r="J23" s="16">
        <f t="shared" si="0"/>
        <v>0</v>
      </c>
      <c r="K23" s="19"/>
      <c r="L23" s="14">
        <v>0</v>
      </c>
      <c r="M23" s="14">
        <v>1</v>
      </c>
      <c r="N23" s="14">
        <v>37</v>
      </c>
      <c r="O23" s="14">
        <v>0</v>
      </c>
      <c r="P23" s="14">
        <v>0</v>
      </c>
      <c r="Q23" s="14">
        <v>0</v>
      </c>
      <c r="R23" s="14">
        <v>0</v>
      </c>
      <c r="S23" s="14">
        <v>28</v>
      </c>
      <c r="T23" s="14">
        <v>0</v>
      </c>
      <c r="U23" s="16">
        <f t="shared" si="1"/>
        <v>66</v>
      </c>
      <c r="V23" s="19"/>
      <c r="W23" s="16">
        <v>0</v>
      </c>
      <c r="Y23" s="20">
        <f t="shared" si="2"/>
        <v>105</v>
      </c>
    </row>
    <row r="24" spans="1:25" ht="15.75" x14ac:dyDescent="0.25">
      <c r="A24" s="25" t="s">
        <v>21</v>
      </c>
      <c r="B24" s="14">
        <v>6</v>
      </c>
      <c r="C24" s="14">
        <v>28</v>
      </c>
      <c r="D24" s="14">
        <v>0</v>
      </c>
      <c r="E24" s="16">
        <f t="shared" si="3"/>
        <v>34</v>
      </c>
      <c r="F24" s="19"/>
      <c r="G24" s="14">
        <v>0</v>
      </c>
      <c r="H24" s="14">
        <v>0</v>
      </c>
      <c r="I24" s="14">
        <v>0</v>
      </c>
      <c r="J24" s="16">
        <f t="shared" si="0"/>
        <v>0</v>
      </c>
      <c r="K24" s="19"/>
      <c r="L24" s="14">
        <v>8</v>
      </c>
      <c r="M24" s="14">
        <v>0</v>
      </c>
      <c r="N24" s="14">
        <v>23</v>
      </c>
      <c r="O24" s="14">
        <v>0</v>
      </c>
      <c r="P24" s="14">
        <v>0</v>
      </c>
      <c r="Q24" s="14">
        <v>1</v>
      </c>
      <c r="R24" s="14">
        <v>0</v>
      </c>
      <c r="S24" s="14">
        <v>32</v>
      </c>
      <c r="T24" s="14">
        <v>0</v>
      </c>
      <c r="U24" s="16">
        <f t="shared" si="1"/>
        <v>64</v>
      </c>
      <c r="V24" s="19"/>
      <c r="W24" s="16">
        <v>0</v>
      </c>
      <c r="Y24" s="20">
        <f t="shared" si="2"/>
        <v>98</v>
      </c>
    </row>
    <row r="25" spans="1:25" ht="15.75" x14ac:dyDescent="0.25">
      <c r="A25" s="25" t="s">
        <v>22</v>
      </c>
      <c r="B25" s="14">
        <v>37</v>
      </c>
      <c r="C25" s="14">
        <v>29</v>
      </c>
      <c r="D25" s="14">
        <v>6</v>
      </c>
      <c r="E25" s="16">
        <f t="shared" si="3"/>
        <v>72</v>
      </c>
      <c r="F25" s="19"/>
      <c r="G25" s="14">
        <v>0</v>
      </c>
      <c r="H25" s="14">
        <v>10</v>
      </c>
      <c r="I25" s="14">
        <v>0</v>
      </c>
      <c r="J25" s="16">
        <f t="shared" si="0"/>
        <v>10</v>
      </c>
      <c r="K25" s="19"/>
      <c r="L25" s="14">
        <v>41</v>
      </c>
      <c r="M25" s="14">
        <v>0</v>
      </c>
      <c r="N25" s="14">
        <v>16</v>
      </c>
      <c r="O25" s="14">
        <v>0</v>
      </c>
      <c r="P25" s="14">
        <v>0</v>
      </c>
      <c r="Q25" s="14">
        <v>0</v>
      </c>
      <c r="R25" s="14">
        <v>0</v>
      </c>
      <c r="S25" s="14">
        <v>14</v>
      </c>
      <c r="T25" s="14">
        <v>1</v>
      </c>
      <c r="U25" s="16">
        <f t="shared" si="1"/>
        <v>72</v>
      </c>
      <c r="V25" s="19"/>
      <c r="W25" s="16">
        <v>28</v>
      </c>
      <c r="Y25" s="20">
        <f t="shared" si="2"/>
        <v>182</v>
      </c>
    </row>
    <row r="26" spans="1:25" ht="15.75" x14ac:dyDescent="0.25">
      <c r="A26" s="25" t="s">
        <v>23</v>
      </c>
      <c r="B26" s="14">
        <v>5</v>
      </c>
      <c r="C26" s="14">
        <v>55</v>
      </c>
      <c r="D26" s="14">
        <v>0</v>
      </c>
      <c r="E26" s="16">
        <f t="shared" si="3"/>
        <v>60</v>
      </c>
      <c r="F26" s="19"/>
      <c r="G26" s="14">
        <v>0</v>
      </c>
      <c r="H26" s="14">
        <v>0</v>
      </c>
      <c r="I26" s="14">
        <v>0</v>
      </c>
      <c r="J26" s="16">
        <f t="shared" si="0"/>
        <v>0</v>
      </c>
      <c r="K26" s="19"/>
      <c r="L26" s="14">
        <v>11</v>
      </c>
      <c r="M26" s="14">
        <v>0</v>
      </c>
      <c r="N26" s="14">
        <v>41</v>
      </c>
      <c r="O26" s="14">
        <v>0</v>
      </c>
      <c r="P26" s="14">
        <v>0</v>
      </c>
      <c r="Q26" s="14">
        <v>0</v>
      </c>
      <c r="R26" s="14">
        <v>0</v>
      </c>
      <c r="S26" s="14">
        <v>16</v>
      </c>
      <c r="T26" s="14">
        <v>2</v>
      </c>
      <c r="U26" s="16">
        <f t="shared" si="1"/>
        <v>70</v>
      </c>
      <c r="V26" s="19"/>
      <c r="W26" s="16">
        <v>5</v>
      </c>
      <c r="Y26" s="20">
        <f t="shared" si="2"/>
        <v>135</v>
      </c>
    </row>
    <row r="27" spans="1:25" ht="15.75" x14ac:dyDescent="0.25">
      <c r="A27" s="25" t="s">
        <v>24</v>
      </c>
      <c r="B27" s="14">
        <v>51</v>
      </c>
      <c r="C27" s="14">
        <v>200</v>
      </c>
      <c r="D27" s="14">
        <v>2</v>
      </c>
      <c r="E27" s="16">
        <f t="shared" si="3"/>
        <v>253</v>
      </c>
      <c r="F27" s="19"/>
      <c r="G27" s="14">
        <v>0</v>
      </c>
      <c r="H27" s="14">
        <v>0</v>
      </c>
      <c r="I27" s="14">
        <v>0</v>
      </c>
      <c r="J27" s="16">
        <f t="shared" si="0"/>
        <v>0</v>
      </c>
      <c r="K27" s="19"/>
      <c r="L27" s="14">
        <v>15</v>
      </c>
      <c r="M27" s="14">
        <v>0</v>
      </c>
      <c r="N27" s="14">
        <v>60</v>
      </c>
      <c r="O27" s="14">
        <v>0</v>
      </c>
      <c r="P27" s="14">
        <v>0</v>
      </c>
      <c r="Q27" s="14">
        <v>0</v>
      </c>
      <c r="R27" s="14">
        <v>0</v>
      </c>
      <c r="S27" s="14">
        <v>128</v>
      </c>
      <c r="T27" s="14">
        <v>3</v>
      </c>
      <c r="U27" s="16">
        <f t="shared" si="1"/>
        <v>206</v>
      </c>
      <c r="V27" s="19"/>
      <c r="W27" s="16">
        <v>2</v>
      </c>
      <c r="Y27" s="20">
        <f t="shared" si="2"/>
        <v>461</v>
      </c>
    </row>
    <row r="28" spans="1:25" ht="15.75" x14ac:dyDescent="0.25">
      <c r="A28" s="25" t="s">
        <v>25</v>
      </c>
      <c r="B28" s="14">
        <v>11</v>
      </c>
      <c r="C28" s="14">
        <v>13</v>
      </c>
      <c r="D28" s="14">
        <v>0</v>
      </c>
      <c r="E28" s="16">
        <f t="shared" si="3"/>
        <v>24</v>
      </c>
      <c r="F28" s="19"/>
      <c r="G28" s="14">
        <v>0</v>
      </c>
      <c r="H28" s="14">
        <v>0</v>
      </c>
      <c r="I28" s="14">
        <v>0</v>
      </c>
      <c r="J28" s="16">
        <f t="shared" si="0"/>
        <v>0</v>
      </c>
      <c r="K28" s="19"/>
      <c r="L28" s="14">
        <v>3</v>
      </c>
      <c r="M28" s="14">
        <v>0</v>
      </c>
      <c r="N28" s="14">
        <v>34</v>
      </c>
      <c r="O28" s="14">
        <v>0</v>
      </c>
      <c r="P28" s="14">
        <v>0</v>
      </c>
      <c r="Q28" s="14">
        <v>0</v>
      </c>
      <c r="R28" s="14">
        <v>0</v>
      </c>
      <c r="S28" s="14">
        <v>13</v>
      </c>
      <c r="T28" s="14">
        <v>3</v>
      </c>
      <c r="U28" s="16">
        <f t="shared" si="1"/>
        <v>53</v>
      </c>
      <c r="V28" s="19"/>
      <c r="W28" s="16">
        <v>2</v>
      </c>
      <c r="Y28" s="20">
        <f t="shared" si="2"/>
        <v>79</v>
      </c>
    </row>
    <row r="29" spans="1:25" ht="15.75" x14ac:dyDescent="0.25">
      <c r="A29" s="25" t="s">
        <v>26</v>
      </c>
      <c r="B29" s="14">
        <v>146</v>
      </c>
      <c r="C29" s="14">
        <v>642</v>
      </c>
      <c r="D29" s="14">
        <v>8</v>
      </c>
      <c r="E29" s="16">
        <f t="shared" si="3"/>
        <v>796</v>
      </c>
      <c r="F29" s="19"/>
      <c r="G29" s="14">
        <v>0</v>
      </c>
      <c r="H29" s="14">
        <v>0</v>
      </c>
      <c r="I29" s="14">
        <v>0</v>
      </c>
      <c r="J29" s="16">
        <f t="shared" si="0"/>
        <v>0</v>
      </c>
      <c r="K29" s="19"/>
      <c r="L29" s="14">
        <v>107</v>
      </c>
      <c r="M29" s="14">
        <v>3</v>
      </c>
      <c r="N29" s="14">
        <v>172</v>
      </c>
      <c r="O29" s="14">
        <v>0</v>
      </c>
      <c r="P29" s="14">
        <v>0</v>
      </c>
      <c r="Q29" s="14">
        <v>3</v>
      </c>
      <c r="R29" s="14">
        <v>0</v>
      </c>
      <c r="S29" s="14">
        <v>300</v>
      </c>
      <c r="T29" s="14">
        <v>13</v>
      </c>
      <c r="U29" s="16">
        <f t="shared" si="1"/>
        <v>598</v>
      </c>
      <c r="V29" s="19"/>
      <c r="W29" s="16">
        <v>10</v>
      </c>
      <c r="Y29" s="20">
        <f t="shared" si="2"/>
        <v>1404</v>
      </c>
    </row>
    <row r="30" spans="1:25" ht="15.75" x14ac:dyDescent="0.25">
      <c r="A30" s="25" t="s">
        <v>27</v>
      </c>
      <c r="B30" s="14">
        <v>111</v>
      </c>
      <c r="C30" s="14">
        <v>245</v>
      </c>
      <c r="D30" s="14">
        <v>18</v>
      </c>
      <c r="E30" s="16">
        <f t="shared" si="3"/>
        <v>374</v>
      </c>
      <c r="F30" s="19"/>
      <c r="G30" s="14">
        <v>0</v>
      </c>
      <c r="H30" s="14">
        <v>0</v>
      </c>
      <c r="I30" s="14">
        <v>0</v>
      </c>
      <c r="J30" s="16">
        <f t="shared" si="0"/>
        <v>0</v>
      </c>
      <c r="K30" s="19"/>
      <c r="L30" s="14">
        <v>137</v>
      </c>
      <c r="M30" s="14">
        <v>1</v>
      </c>
      <c r="N30" s="14">
        <v>116</v>
      </c>
      <c r="O30" s="14">
        <v>0</v>
      </c>
      <c r="P30" s="14">
        <v>0</v>
      </c>
      <c r="Q30" s="14">
        <v>4</v>
      </c>
      <c r="R30" s="14">
        <v>0</v>
      </c>
      <c r="S30" s="14">
        <v>196</v>
      </c>
      <c r="T30" s="14">
        <v>7</v>
      </c>
      <c r="U30" s="16">
        <f t="shared" si="1"/>
        <v>461</v>
      </c>
      <c r="V30" s="19"/>
      <c r="W30" s="16">
        <v>6</v>
      </c>
      <c r="Y30" s="20">
        <f t="shared" si="2"/>
        <v>841</v>
      </c>
    </row>
    <row r="31" spans="1:25" ht="15.75" x14ac:dyDescent="0.25">
      <c r="A31" s="25" t="s">
        <v>28</v>
      </c>
      <c r="B31" s="14">
        <v>14</v>
      </c>
      <c r="C31" s="14">
        <v>55</v>
      </c>
      <c r="D31" s="14">
        <v>0</v>
      </c>
      <c r="E31" s="16">
        <f t="shared" si="3"/>
        <v>69</v>
      </c>
      <c r="F31" s="19"/>
      <c r="G31" s="14">
        <v>0</v>
      </c>
      <c r="H31" s="14">
        <v>0</v>
      </c>
      <c r="I31" s="14">
        <v>0</v>
      </c>
      <c r="J31" s="16">
        <f t="shared" si="0"/>
        <v>0</v>
      </c>
      <c r="K31" s="19"/>
      <c r="L31" s="14">
        <v>21</v>
      </c>
      <c r="M31" s="14">
        <v>0</v>
      </c>
      <c r="N31" s="14">
        <v>57</v>
      </c>
      <c r="O31" s="14">
        <v>0</v>
      </c>
      <c r="P31" s="14">
        <v>0</v>
      </c>
      <c r="Q31" s="14">
        <v>0</v>
      </c>
      <c r="R31" s="14">
        <v>0</v>
      </c>
      <c r="S31" s="14">
        <v>88</v>
      </c>
      <c r="T31" s="14">
        <v>0</v>
      </c>
      <c r="U31" s="16">
        <f t="shared" si="1"/>
        <v>166</v>
      </c>
      <c r="V31" s="19"/>
      <c r="W31" s="16">
        <v>31</v>
      </c>
      <c r="Y31" s="20">
        <f t="shared" si="2"/>
        <v>266</v>
      </c>
    </row>
    <row r="32" spans="1:25" ht="15.75" x14ac:dyDescent="0.25">
      <c r="A32" s="25" t="s">
        <v>29</v>
      </c>
      <c r="B32" s="14">
        <v>12</v>
      </c>
      <c r="C32" s="14">
        <v>87</v>
      </c>
      <c r="D32" s="14">
        <v>4</v>
      </c>
      <c r="E32" s="16">
        <f t="shared" si="3"/>
        <v>103</v>
      </c>
      <c r="F32" s="19"/>
      <c r="G32" s="14">
        <v>0</v>
      </c>
      <c r="H32" s="14">
        <v>0</v>
      </c>
      <c r="I32" s="14">
        <v>0</v>
      </c>
      <c r="J32" s="16">
        <f t="shared" si="0"/>
        <v>0</v>
      </c>
      <c r="K32" s="19"/>
      <c r="L32" s="14">
        <v>18</v>
      </c>
      <c r="M32" s="14">
        <v>0</v>
      </c>
      <c r="N32" s="14">
        <v>69</v>
      </c>
      <c r="O32" s="14">
        <v>0</v>
      </c>
      <c r="P32" s="14">
        <v>0</v>
      </c>
      <c r="Q32" s="14">
        <v>0</v>
      </c>
      <c r="R32" s="14">
        <v>0</v>
      </c>
      <c r="S32" s="14">
        <v>76</v>
      </c>
      <c r="T32" s="14">
        <v>8</v>
      </c>
      <c r="U32" s="16">
        <f t="shared" si="1"/>
        <v>171</v>
      </c>
      <c r="V32" s="19"/>
      <c r="W32" s="16">
        <v>2</v>
      </c>
      <c r="Y32" s="20">
        <f t="shared" si="2"/>
        <v>276</v>
      </c>
    </row>
    <row r="33" spans="1:25" ht="15.75" x14ac:dyDescent="0.25">
      <c r="A33" s="25" t="s">
        <v>30</v>
      </c>
      <c r="B33" s="14">
        <v>104</v>
      </c>
      <c r="C33" s="14">
        <v>293</v>
      </c>
      <c r="D33" s="14">
        <v>13</v>
      </c>
      <c r="E33" s="16">
        <f t="shared" si="3"/>
        <v>410</v>
      </c>
      <c r="F33" s="19"/>
      <c r="G33" s="14">
        <v>0</v>
      </c>
      <c r="H33" s="14">
        <v>0</v>
      </c>
      <c r="I33" s="14">
        <v>0</v>
      </c>
      <c r="J33" s="16">
        <f t="shared" si="0"/>
        <v>0</v>
      </c>
      <c r="K33" s="19"/>
      <c r="L33" s="14">
        <v>77</v>
      </c>
      <c r="M33" s="14">
        <v>2</v>
      </c>
      <c r="N33" s="14">
        <v>200</v>
      </c>
      <c r="O33" s="14">
        <v>0</v>
      </c>
      <c r="P33" s="14">
        <v>0</v>
      </c>
      <c r="Q33" s="14">
        <v>0</v>
      </c>
      <c r="R33" s="14">
        <v>0</v>
      </c>
      <c r="S33" s="14">
        <v>251</v>
      </c>
      <c r="T33" s="14">
        <v>21</v>
      </c>
      <c r="U33" s="16">
        <f t="shared" si="1"/>
        <v>551</v>
      </c>
      <c r="V33" s="19"/>
      <c r="W33" s="16">
        <v>39</v>
      </c>
      <c r="Y33" s="20">
        <f t="shared" si="2"/>
        <v>1000</v>
      </c>
    </row>
    <row r="34" spans="1:25" ht="16.5" thickBot="1" x14ac:dyDescent="0.3">
      <c r="A34" s="25" t="s">
        <v>31</v>
      </c>
      <c r="B34" s="15">
        <v>0</v>
      </c>
      <c r="C34" s="15">
        <v>0</v>
      </c>
      <c r="D34" s="15">
        <v>0</v>
      </c>
      <c r="E34" s="17">
        <f t="shared" si="3"/>
        <v>0</v>
      </c>
      <c r="F34" s="19"/>
      <c r="G34" s="15">
        <v>0</v>
      </c>
      <c r="H34" s="15">
        <v>0</v>
      </c>
      <c r="I34" s="15">
        <v>0</v>
      </c>
      <c r="J34" s="17">
        <f t="shared" si="0"/>
        <v>0</v>
      </c>
      <c r="K34" s="19"/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7">
        <f t="shared" si="1"/>
        <v>0</v>
      </c>
      <c r="V34" s="19"/>
      <c r="W34" s="17">
        <v>0</v>
      </c>
      <c r="Y34" s="26">
        <f t="shared" si="2"/>
        <v>0</v>
      </c>
    </row>
    <row r="35" spans="1:25" ht="16.5" thickTop="1" x14ac:dyDescent="0.25">
      <c r="A35" s="27" t="s">
        <v>32</v>
      </c>
      <c r="B35" s="28">
        <f>SUM(B4:B34)</f>
        <v>4598</v>
      </c>
      <c r="C35" s="28">
        <f>SUM(C4:C34)</f>
        <v>10701</v>
      </c>
      <c r="D35" s="28">
        <f>SUM(D4:D34)</f>
        <v>288</v>
      </c>
      <c r="E35" s="16">
        <f>SUM(E4:E34)</f>
        <v>15587</v>
      </c>
      <c r="F35" s="19"/>
      <c r="G35" s="28">
        <f t="shared" ref="G35:I35" si="4">SUM(G4:G34)</f>
        <v>0</v>
      </c>
      <c r="H35" s="28">
        <f t="shared" si="4"/>
        <v>23</v>
      </c>
      <c r="I35" s="28">
        <f t="shared" si="4"/>
        <v>0</v>
      </c>
      <c r="J35" s="16">
        <f>SUM(J4:J34)</f>
        <v>23</v>
      </c>
      <c r="K35" s="19"/>
      <c r="L35" s="28">
        <f t="shared" ref="L35:T35" si="5">SUM(L4:L34)</f>
        <v>4208</v>
      </c>
      <c r="M35" s="28">
        <f t="shared" si="5"/>
        <v>68</v>
      </c>
      <c r="N35" s="28">
        <f t="shared" si="5"/>
        <v>7562</v>
      </c>
      <c r="O35" s="28">
        <f t="shared" si="5"/>
        <v>36</v>
      </c>
      <c r="P35" s="28">
        <f t="shared" si="5"/>
        <v>0</v>
      </c>
      <c r="Q35" s="28">
        <f t="shared" si="5"/>
        <v>37</v>
      </c>
      <c r="R35" s="28">
        <f t="shared" si="5"/>
        <v>0</v>
      </c>
      <c r="S35" s="28">
        <f t="shared" si="5"/>
        <v>8482</v>
      </c>
      <c r="T35" s="28">
        <f t="shared" si="5"/>
        <v>625</v>
      </c>
      <c r="U35" s="16">
        <f>SUM(U4:U34)</f>
        <v>21018</v>
      </c>
      <c r="V35" s="19"/>
      <c r="W35" s="16">
        <f>SUM(W4:W34)</f>
        <v>921</v>
      </c>
      <c r="Y35" s="28">
        <f t="shared" ref="Y35" si="6">SUM(Y4:Y34)</f>
        <v>37549</v>
      </c>
    </row>
  </sheetData>
  <mergeCells count="3">
    <mergeCell ref="B1:E1"/>
    <mergeCell ref="G1:J1"/>
    <mergeCell ref="L1:U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5E55D-0F91-4647-8633-24DAAF330C67}">
  <dimension ref="A1:Y35"/>
  <sheetViews>
    <sheetView zoomScaleNormal="100" workbookViewId="0">
      <pane xSplit="1" topLeftCell="B1" activePane="topRight" state="frozen"/>
      <selection pane="topRight"/>
    </sheetView>
  </sheetViews>
  <sheetFormatPr defaultColWidth="9.140625" defaultRowHeight="15" x14ac:dyDescent="0.2"/>
  <cols>
    <col min="1" max="1" width="22.140625" style="7" bestFit="1" customWidth="1"/>
    <col min="2" max="5" width="12.7109375" style="9" customWidth="1"/>
    <col min="6" max="6" width="5.7109375" style="7" customWidth="1"/>
    <col min="7" max="7" width="13.85546875" style="9" bestFit="1" customWidth="1"/>
    <col min="8" max="10" width="12.7109375" style="9" customWidth="1"/>
    <col min="11" max="11" width="5.7109375" style="7" customWidth="1"/>
    <col min="12" max="21" width="12.7109375" style="9" customWidth="1"/>
    <col min="22" max="22" width="5.7109375" style="7" customWidth="1"/>
    <col min="23" max="23" width="13" style="9" bestFit="1" customWidth="1"/>
    <col min="24" max="24" width="5.7109375" style="7" customWidth="1"/>
    <col min="25" max="25" width="12.7109375" style="9" customWidth="1"/>
    <col min="26" max="16384" width="9.140625" style="7"/>
  </cols>
  <sheetData>
    <row r="1" spans="1:25" ht="15.75" x14ac:dyDescent="0.25">
      <c r="A1" s="18" t="s">
        <v>0</v>
      </c>
      <c r="B1" s="31" t="s">
        <v>38</v>
      </c>
      <c r="C1" s="31"/>
      <c r="D1" s="31"/>
      <c r="E1" s="31"/>
      <c r="F1" s="19"/>
      <c r="G1" s="32" t="s">
        <v>42</v>
      </c>
      <c r="H1" s="32"/>
      <c r="I1" s="32"/>
      <c r="J1" s="32"/>
      <c r="K1" s="19"/>
      <c r="L1" s="31" t="s">
        <v>54</v>
      </c>
      <c r="M1" s="31"/>
      <c r="N1" s="31"/>
      <c r="O1" s="31"/>
      <c r="P1" s="31"/>
      <c r="Q1" s="31"/>
      <c r="R1" s="31"/>
      <c r="S1" s="31"/>
      <c r="T1" s="31"/>
      <c r="U1" s="31"/>
      <c r="V1" s="19"/>
      <c r="W1" s="30" t="s">
        <v>57</v>
      </c>
      <c r="Y1" s="20"/>
    </row>
    <row r="2" spans="1:25" ht="15.75" x14ac:dyDescent="0.25">
      <c r="A2" s="19"/>
      <c r="B2" s="21"/>
      <c r="C2" s="21" t="s">
        <v>33</v>
      </c>
      <c r="D2" s="21" t="s">
        <v>34</v>
      </c>
      <c r="E2" s="16"/>
      <c r="F2" s="19"/>
      <c r="G2" s="22"/>
      <c r="H2" s="22"/>
      <c r="I2" s="21" t="s">
        <v>34</v>
      </c>
      <c r="J2" s="16"/>
      <c r="K2" s="19"/>
      <c r="L2" s="21" t="s">
        <v>43</v>
      </c>
      <c r="M2" s="21" t="s">
        <v>44</v>
      </c>
      <c r="N2" s="21"/>
      <c r="O2" s="21"/>
      <c r="P2" s="23" t="s">
        <v>45</v>
      </c>
      <c r="Q2" s="21" t="s">
        <v>43</v>
      </c>
      <c r="R2" s="21" t="s">
        <v>44</v>
      </c>
      <c r="S2" s="21" t="s">
        <v>33</v>
      </c>
      <c r="T2" s="21" t="s">
        <v>34</v>
      </c>
      <c r="U2" s="16"/>
      <c r="V2" s="19"/>
      <c r="W2" s="16"/>
      <c r="Y2" s="23" t="s">
        <v>56</v>
      </c>
    </row>
    <row r="3" spans="1:25" ht="15.75" x14ac:dyDescent="0.25">
      <c r="A3" s="19"/>
      <c r="B3" s="23" t="s">
        <v>35</v>
      </c>
      <c r="C3" s="23" t="s">
        <v>36</v>
      </c>
      <c r="D3" s="23" t="s">
        <v>37</v>
      </c>
      <c r="E3" s="24" t="s">
        <v>39</v>
      </c>
      <c r="F3" s="19"/>
      <c r="G3" s="23" t="s">
        <v>40</v>
      </c>
      <c r="H3" s="23" t="s">
        <v>41</v>
      </c>
      <c r="I3" s="21" t="s">
        <v>37</v>
      </c>
      <c r="J3" s="24" t="s">
        <v>39</v>
      </c>
      <c r="K3" s="19"/>
      <c r="L3" s="23" t="s">
        <v>46</v>
      </c>
      <c r="M3" s="23" t="s">
        <v>47</v>
      </c>
      <c r="N3" s="23" t="s">
        <v>48</v>
      </c>
      <c r="O3" s="23" t="s">
        <v>49</v>
      </c>
      <c r="P3" s="23" t="s">
        <v>50</v>
      </c>
      <c r="Q3" s="23" t="s">
        <v>51</v>
      </c>
      <c r="R3" s="23" t="s">
        <v>52</v>
      </c>
      <c r="S3" s="23" t="s">
        <v>53</v>
      </c>
      <c r="T3" s="23" t="s">
        <v>37</v>
      </c>
      <c r="U3" s="24" t="s">
        <v>39</v>
      </c>
      <c r="V3" s="19"/>
      <c r="W3" s="29"/>
      <c r="Y3" s="23" t="s">
        <v>55</v>
      </c>
    </row>
    <row r="4" spans="1:25" ht="15.75" x14ac:dyDescent="0.25">
      <c r="A4" s="25" t="s">
        <v>1</v>
      </c>
      <c r="B4" s="14">
        <v>146</v>
      </c>
      <c r="C4" s="14">
        <v>322</v>
      </c>
      <c r="D4" s="14">
        <v>2</v>
      </c>
      <c r="E4" s="16">
        <f>SUM(B4:D4)</f>
        <v>470</v>
      </c>
      <c r="F4" s="19"/>
      <c r="G4" s="14">
        <v>0</v>
      </c>
      <c r="H4" s="14">
        <v>0</v>
      </c>
      <c r="I4" s="14">
        <v>0</v>
      </c>
      <c r="J4" s="16">
        <f>SUM(G4:I4)</f>
        <v>0</v>
      </c>
      <c r="K4" s="19"/>
      <c r="L4" s="14">
        <v>62</v>
      </c>
      <c r="M4" s="14">
        <v>2</v>
      </c>
      <c r="N4" s="14">
        <v>90</v>
      </c>
      <c r="O4" s="14">
        <v>0</v>
      </c>
      <c r="P4" s="14">
        <v>0</v>
      </c>
      <c r="Q4" s="14">
        <v>1</v>
      </c>
      <c r="R4" s="14">
        <v>0</v>
      </c>
      <c r="S4" s="14">
        <v>190</v>
      </c>
      <c r="T4" s="14">
        <v>10</v>
      </c>
      <c r="U4" s="16">
        <f>SUM(L4:T4)</f>
        <v>355</v>
      </c>
      <c r="V4" s="19"/>
      <c r="W4" s="16">
        <v>3</v>
      </c>
      <c r="Y4" s="20">
        <f>E4+J4+U4+W4</f>
        <v>828</v>
      </c>
    </row>
    <row r="5" spans="1:25" ht="15.75" x14ac:dyDescent="0.25">
      <c r="A5" s="25" t="s">
        <v>2</v>
      </c>
      <c r="B5" s="14">
        <v>3</v>
      </c>
      <c r="C5" s="14">
        <v>28</v>
      </c>
      <c r="D5" s="14">
        <v>1</v>
      </c>
      <c r="E5" s="16">
        <f>SUM(B5:D5)</f>
        <v>32</v>
      </c>
      <c r="F5" s="19"/>
      <c r="G5" s="14">
        <v>0</v>
      </c>
      <c r="H5" s="14">
        <v>0</v>
      </c>
      <c r="I5" s="14">
        <v>0</v>
      </c>
      <c r="J5" s="16">
        <f t="shared" ref="J5:J34" si="0">SUM(G5:I5)</f>
        <v>0</v>
      </c>
      <c r="K5" s="19"/>
      <c r="L5" s="14">
        <v>1</v>
      </c>
      <c r="M5" s="14">
        <v>0</v>
      </c>
      <c r="N5" s="14">
        <v>10</v>
      </c>
      <c r="O5" s="14">
        <v>0</v>
      </c>
      <c r="P5" s="14">
        <v>0</v>
      </c>
      <c r="Q5" s="14">
        <v>0</v>
      </c>
      <c r="R5" s="14">
        <v>0</v>
      </c>
      <c r="S5" s="14">
        <v>30</v>
      </c>
      <c r="T5" s="14">
        <v>2</v>
      </c>
      <c r="U5" s="16">
        <f t="shared" ref="U5:U34" si="1">SUM(L5:T5)</f>
        <v>43</v>
      </c>
      <c r="V5" s="19"/>
      <c r="W5" s="16">
        <v>0</v>
      </c>
      <c r="Y5" s="20">
        <f t="shared" ref="Y5:Y34" si="2">E5+J5+U5+W5</f>
        <v>75</v>
      </c>
    </row>
    <row r="6" spans="1:25" ht="15.75" x14ac:dyDescent="0.25">
      <c r="A6" s="25" t="s">
        <v>3</v>
      </c>
      <c r="B6" s="14">
        <v>62</v>
      </c>
      <c r="C6" s="14">
        <v>124</v>
      </c>
      <c r="D6" s="14">
        <v>3</v>
      </c>
      <c r="E6" s="16">
        <f t="shared" ref="E6:E34" si="3">SUM(B6:D6)</f>
        <v>189</v>
      </c>
      <c r="F6" s="19"/>
      <c r="G6" s="14">
        <v>0</v>
      </c>
      <c r="H6" s="14">
        <v>0</v>
      </c>
      <c r="I6" s="14">
        <v>0</v>
      </c>
      <c r="J6" s="16">
        <f t="shared" si="0"/>
        <v>0</v>
      </c>
      <c r="K6" s="19"/>
      <c r="L6" s="14">
        <v>17</v>
      </c>
      <c r="M6" s="14">
        <v>0</v>
      </c>
      <c r="N6" s="14">
        <v>60</v>
      </c>
      <c r="O6" s="14">
        <v>0</v>
      </c>
      <c r="P6" s="14">
        <v>0</v>
      </c>
      <c r="Q6" s="14">
        <v>0</v>
      </c>
      <c r="R6" s="14">
        <v>0</v>
      </c>
      <c r="S6" s="14">
        <v>113</v>
      </c>
      <c r="T6" s="14">
        <v>8</v>
      </c>
      <c r="U6" s="16">
        <f t="shared" si="1"/>
        <v>198</v>
      </c>
      <c r="V6" s="19"/>
      <c r="W6" s="16">
        <v>38</v>
      </c>
      <c r="Y6" s="20">
        <f t="shared" si="2"/>
        <v>425</v>
      </c>
    </row>
    <row r="7" spans="1:25" ht="15.75" x14ac:dyDescent="0.25">
      <c r="A7" s="25" t="s">
        <v>4</v>
      </c>
      <c r="B7" s="14">
        <v>25</v>
      </c>
      <c r="C7" s="14">
        <v>66</v>
      </c>
      <c r="D7" s="14">
        <v>0</v>
      </c>
      <c r="E7" s="16">
        <f t="shared" si="3"/>
        <v>91</v>
      </c>
      <c r="F7" s="19"/>
      <c r="G7" s="14">
        <v>0</v>
      </c>
      <c r="H7" s="14">
        <v>0</v>
      </c>
      <c r="I7" s="14">
        <v>0</v>
      </c>
      <c r="J7" s="16">
        <f t="shared" si="0"/>
        <v>0</v>
      </c>
      <c r="K7" s="19"/>
      <c r="L7" s="14">
        <v>11</v>
      </c>
      <c r="M7" s="14">
        <v>0</v>
      </c>
      <c r="N7" s="14">
        <v>26</v>
      </c>
      <c r="O7" s="14">
        <v>0</v>
      </c>
      <c r="P7" s="14">
        <v>0</v>
      </c>
      <c r="Q7" s="14">
        <v>0</v>
      </c>
      <c r="R7" s="14">
        <v>0</v>
      </c>
      <c r="S7" s="14">
        <v>51</v>
      </c>
      <c r="T7" s="14">
        <v>2</v>
      </c>
      <c r="U7" s="16">
        <f t="shared" si="1"/>
        <v>90</v>
      </c>
      <c r="V7" s="19"/>
      <c r="W7" s="16">
        <v>71</v>
      </c>
      <c r="Y7" s="20">
        <f t="shared" si="2"/>
        <v>252</v>
      </c>
    </row>
    <row r="8" spans="1:25" ht="15.75" x14ac:dyDescent="0.25">
      <c r="A8" s="25" t="s">
        <v>5</v>
      </c>
      <c r="B8" s="14">
        <v>26</v>
      </c>
      <c r="C8" s="14">
        <v>22</v>
      </c>
      <c r="D8" s="14">
        <v>0</v>
      </c>
      <c r="E8" s="16">
        <f t="shared" si="3"/>
        <v>48</v>
      </c>
      <c r="F8" s="19"/>
      <c r="G8" s="14">
        <v>0</v>
      </c>
      <c r="H8" s="14">
        <v>0</v>
      </c>
      <c r="I8" s="14">
        <v>0</v>
      </c>
      <c r="J8" s="16">
        <f t="shared" si="0"/>
        <v>0</v>
      </c>
      <c r="K8" s="19"/>
      <c r="L8" s="14">
        <v>0</v>
      </c>
      <c r="M8" s="14">
        <v>0</v>
      </c>
      <c r="N8" s="14">
        <v>5</v>
      </c>
      <c r="O8" s="14">
        <v>0</v>
      </c>
      <c r="P8" s="14">
        <v>0</v>
      </c>
      <c r="Q8" s="14">
        <v>0</v>
      </c>
      <c r="R8" s="14">
        <v>0</v>
      </c>
      <c r="S8" s="14">
        <v>29</v>
      </c>
      <c r="T8" s="14">
        <v>3</v>
      </c>
      <c r="U8" s="16">
        <f t="shared" si="1"/>
        <v>37</v>
      </c>
      <c r="V8" s="19"/>
      <c r="W8" s="16">
        <v>0</v>
      </c>
      <c r="Y8" s="20">
        <f t="shared" si="2"/>
        <v>85</v>
      </c>
    </row>
    <row r="9" spans="1:25" ht="15.75" x14ac:dyDescent="0.25">
      <c r="A9" s="25" t="s">
        <v>6</v>
      </c>
      <c r="B9" s="14">
        <v>889</v>
      </c>
      <c r="C9" s="14">
        <v>1968</v>
      </c>
      <c r="D9" s="14">
        <v>35</v>
      </c>
      <c r="E9" s="16">
        <f t="shared" si="3"/>
        <v>2892</v>
      </c>
      <c r="F9" s="19"/>
      <c r="G9" s="14">
        <v>0</v>
      </c>
      <c r="H9" s="14">
        <v>2</v>
      </c>
      <c r="I9" s="14">
        <v>0</v>
      </c>
      <c r="J9" s="16">
        <f t="shared" si="0"/>
        <v>2</v>
      </c>
      <c r="K9" s="19"/>
      <c r="L9" s="14">
        <v>1025</v>
      </c>
      <c r="M9" s="14">
        <v>24</v>
      </c>
      <c r="N9" s="14">
        <v>1635</v>
      </c>
      <c r="O9" s="14">
        <v>1</v>
      </c>
      <c r="P9" s="14">
        <v>0</v>
      </c>
      <c r="Q9" s="14">
        <v>10</v>
      </c>
      <c r="R9" s="14">
        <v>0</v>
      </c>
      <c r="S9" s="14">
        <v>1551</v>
      </c>
      <c r="T9" s="14">
        <v>141</v>
      </c>
      <c r="U9" s="16">
        <f t="shared" si="1"/>
        <v>4387</v>
      </c>
      <c r="V9" s="19"/>
      <c r="W9" s="16">
        <v>98</v>
      </c>
      <c r="Y9" s="20">
        <f t="shared" si="2"/>
        <v>7379</v>
      </c>
    </row>
    <row r="10" spans="1:25" ht="15.75" x14ac:dyDescent="0.25">
      <c r="A10" s="25" t="s">
        <v>7</v>
      </c>
      <c r="B10" s="14">
        <v>37</v>
      </c>
      <c r="C10" s="14">
        <v>201</v>
      </c>
      <c r="D10" s="14">
        <v>2</v>
      </c>
      <c r="E10" s="16">
        <f t="shared" si="3"/>
        <v>240</v>
      </c>
      <c r="F10" s="19"/>
      <c r="G10" s="14">
        <v>0</v>
      </c>
      <c r="H10" s="14">
        <v>0</v>
      </c>
      <c r="I10" s="14">
        <v>0</v>
      </c>
      <c r="J10" s="16">
        <f t="shared" si="0"/>
        <v>0</v>
      </c>
      <c r="K10" s="19"/>
      <c r="L10" s="14">
        <v>45</v>
      </c>
      <c r="M10" s="14">
        <v>0</v>
      </c>
      <c r="N10" s="14">
        <v>83</v>
      </c>
      <c r="O10" s="14">
        <v>1</v>
      </c>
      <c r="P10" s="14">
        <v>0</v>
      </c>
      <c r="Q10" s="14">
        <v>1</v>
      </c>
      <c r="R10" s="14">
        <v>1</v>
      </c>
      <c r="S10" s="14">
        <v>121</v>
      </c>
      <c r="T10" s="14">
        <v>5</v>
      </c>
      <c r="U10" s="16">
        <f t="shared" si="1"/>
        <v>257</v>
      </c>
      <c r="V10" s="19"/>
      <c r="W10" s="16">
        <v>6</v>
      </c>
      <c r="Y10" s="20">
        <f t="shared" si="2"/>
        <v>503</v>
      </c>
    </row>
    <row r="11" spans="1:25" ht="15.75" x14ac:dyDescent="0.25">
      <c r="A11" s="25" t="s">
        <v>8</v>
      </c>
      <c r="B11" s="14">
        <v>2</v>
      </c>
      <c r="C11" s="14">
        <v>7</v>
      </c>
      <c r="D11" s="14">
        <v>0</v>
      </c>
      <c r="E11" s="16">
        <f t="shared" si="3"/>
        <v>9</v>
      </c>
      <c r="F11" s="19"/>
      <c r="G11" s="14">
        <v>0</v>
      </c>
      <c r="H11" s="14">
        <v>0</v>
      </c>
      <c r="I11" s="14">
        <v>0</v>
      </c>
      <c r="J11" s="16">
        <f t="shared" si="0"/>
        <v>0</v>
      </c>
      <c r="K11" s="19"/>
      <c r="L11" s="14">
        <v>8</v>
      </c>
      <c r="M11" s="14">
        <v>0</v>
      </c>
      <c r="N11" s="14">
        <v>19</v>
      </c>
      <c r="O11" s="14">
        <v>0</v>
      </c>
      <c r="P11" s="14">
        <v>0</v>
      </c>
      <c r="Q11" s="14">
        <v>0</v>
      </c>
      <c r="R11" s="14">
        <v>0</v>
      </c>
      <c r="S11" s="14">
        <v>82</v>
      </c>
      <c r="T11" s="14">
        <v>1</v>
      </c>
      <c r="U11" s="16">
        <f t="shared" si="1"/>
        <v>110</v>
      </c>
      <c r="V11" s="19"/>
      <c r="W11" s="16">
        <v>2</v>
      </c>
      <c r="Y11" s="20">
        <f t="shared" si="2"/>
        <v>121</v>
      </c>
    </row>
    <row r="12" spans="1:25" ht="15.75" x14ac:dyDescent="0.25">
      <c r="A12" s="25" t="s">
        <v>9</v>
      </c>
      <c r="B12" s="14">
        <v>2</v>
      </c>
      <c r="C12" s="14">
        <v>50</v>
      </c>
      <c r="D12" s="14">
        <v>0</v>
      </c>
      <c r="E12" s="16">
        <f t="shared" si="3"/>
        <v>52</v>
      </c>
      <c r="F12" s="19"/>
      <c r="G12" s="14">
        <v>0</v>
      </c>
      <c r="H12" s="14">
        <v>0</v>
      </c>
      <c r="I12" s="14">
        <v>0</v>
      </c>
      <c r="J12" s="16">
        <f t="shared" si="0"/>
        <v>0</v>
      </c>
      <c r="K12" s="19"/>
      <c r="L12" s="14">
        <v>0</v>
      </c>
      <c r="M12" s="14">
        <v>0</v>
      </c>
      <c r="N12" s="14">
        <v>44</v>
      </c>
      <c r="O12" s="14">
        <v>0</v>
      </c>
      <c r="P12" s="14">
        <v>0</v>
      </c>
      <c r="Q12" s="14">
        <v>0</v>
      </c>
      <c r="R12" s="14">
        <v>0</v>
      </c>
      <c r="S12" s="14">
        <v>15</v>
      </c>
      <c r="T12" s="14">
        <v>0</v>
      </c>
      <c r="U12" s="16">
        <f t="shared" si="1"/>
        <v>59</v>
      </c>
      <c r="V12" s="19"/>
      <c r="W12" s="16">
        <v>0</v>
      </c>
      <c r="Y12" s="20">
        <f t="shared" si="2"/>
        <v>111</v>
      </c>
    </row>
    <row r="13" spans="1:25" ht="15.75" x14ac:dyDescent="0.25">
      <c r="A13" s="25" t="s">
        <v>10</v>
      </c>
      <c r="B13" s="14">
        <v>41</v>
      </c>
      <c r="C13" s="14">
        <v>125</v>
      </c>
      <c r="D13" s="14">
        <v>1</v>
      </c>
      <c r="E13" s="16">
        <f t="shared" si="3"/>
        <v>167</v>
      </c>
      <c r="F13" s="19"/>
      <c r="G13" s="14">
        <v>0</v>
      </c>
      <c r="H13" s="14">
        <v>0</v>
      </c>
      <c r="I13" s="14">
        <v>0</v>
      </c>
      <c r="J13" s="16">
        <f t="shared" si="0"/>
        <v>0</v>
      </c>
      <c r="K13" s="19"/>
      <c r="L13" s="14">
        <v>18</v>
      </c>
      <c r="M13" s="14">
        <v>0</v>
      </c>
      <c r="N13" s="14">
        <v>31</v>
      </c>
      <c r="O13" s="14">
        <v>0</v>
      </c>
      <c r="P13" s="14">
        <v>0</v>
      </c>
      <c r="Q13" s="14">
        <v>1</v>
      </c>
      <c r="R13" s="14">
        <v>0</v>
      </c>
      <c r="S13" s="14">
        <v>72</v>
      </c>
      <c r="T13" s="14">
        <v>3</v>
      </c>
      <c r="U13" s="16">
        <f t="shared" si="1"/>
        <v>125</v>
      </c>
      <c r="V13" s="19"/>
      <c r="W13" s="16">
        <v>0</v>
      </c>
      <c r="Y13" s="20">
        <f t="shared" si="2"/>
        <v>292</v>
      </c>
    </row>
    <row r="14" spans="1:25" ht="15.75" x14ac:dyDescent="0.25">
      <c r="A14" s="25" t="s">
        <v>11</v>
      </c>
      <c r="B14" s="14">
        <v>323</v>
      </c>
      <c r="C14" s="14">
        <v>708</v>
      </c>
      <c r="D14" s="14">
        <v>21</v>
      </c>
      <c r="E14" s="16">
        <f t="shared" si="3"/>
        <v>1052</v>
      </c>
      <c r="F14" s="19"/>
      <c r="G14" s="14">
        <v>0</v>
      </c>
      <c r="H14" s="14">
        <v>6</v>
      </c>
      <c r="I14" s="14">
        <v>0</v>
      </c>
      <c r="J14" s="16">
        <f t="shared" si="0"/>
        <v>6</v>
      </c>
      <c r="K14" s="19"/>
      <c r="L14" s="14">
        <v>343</v>
      </c>
      <c r="M14" s="14">
        <v>3</v>
      </c>
      <c r="N14" s="14">
        <v>660</v>
      </c>
      <c r="O14" s="14">
        <v>1</v>
      </c>
      <c r="P14" s="14">
        <v>0</v>
      </c>
      <c r="Q14" s="14">
        <v>2</v>
      </c>
      <c r="R14" s="14">
        <v>0</v>
      </c>
      <c r="S14" s="14">
        <v>530</v>
      </c>
      <c r="T14" s="14">
        <v>47</v>
      </c>
      <c r="U14" s="16">
        <f t="shared" si="1"/>
        <v>1586</v>
      </c>
      <c r="V14" s="19"/>
      <c r="W14" s="16">
        <v>63</v>
      </c>
      <c r="Y14" s="20">
        <f t="shared" si="2"/>
        <v>2707</v>
      </c>
    </row>
    <row r="15" spans="1:25" ht="15.75" x14ac:dyDescent="0.25">
      <c r="A15" s="25" t="s">
        <v>12</v>
      </c>
      <c r="B15" s="14">
        <v>111</v>
      </c>
      <c r="C15" s="14">
        <v>126</v>
      </c>
      <c r="D15" s="14">
        <v>2</v>
      </c>
      <c r="E15" s="16">
        <f t="shared" si="3"/>
        <v>239</v>
      </c>
      <c r="F15" s="19"/>
      <c r="G15" s="14">
        <v>0</v>
      </c>
      <c r="H15" s="14">
        <v>7</v>
      </c>
      <c r="I15" s="14">
        <v>0</v>
      </c>
      <c r="J15" s="16">
        <f t="shared" si="0"/>
        <v>7</v>
      </c>
      <c r="K15" s="19"/>
      <c r="L15" s="14">
        <v>73</v>
      </c>
      <c r="M15" s="14">
        <v>2</v>
      </c>
      <c r="N15" s="14">
        <v>83</v>
      </c>
      <c r="O15" s="14">
        <v>0</v>
      </c>
      <c r="P15" s="14">
        <v>0</v>
      </c>
      <c r="Q15" s="14">
        <v>1</v>
      </c>
      <c r="R15" s="14">
        <v>0</v>
      </c>
      <c r="S15" s="14">
        <v>37</v>
      </c>
      <c r="T15" s="14">
        <v>4</v>
      </c>
      <c r="U15" s="16">
        <f t="shared" si="1"/>
        <v>200</v>
      </c>
      <c r="V15" s="19"/>
      <c r="W15" s="16">
        <v>17</v>
      </c>
      <c r="Y15" s="20">
        <f t="shared" si="2"/>
        <v>463</v>
      </c>
    </row>
    <row r="16" spans="1:25" ht="15.75" x14ac:dyDescent="0.25">
      <c r="A16" s="25" t="s">
        <v>13</v>
      </c>
      <c r="B16" s="14">
        <v>1044</v>
      </c>
      <c r="C16" s="14">
        <v>2119</v>
      </c>
      <c r="D16" s="14">
        <v>36</v>
      </c>
      <c r="E16" s="16">
        <f t="shared" si="3"/>
        <v>3199</v>
      </c>
      <c r="F16" s="19"/>
      <c r="G16" s="14">
        <v>0</v>
      </c>
      <c r="H16" s="14">
        <v>1</v>
      </c>
      <c r="I16" s="14">
        <v>0</v>
      </c>
      <c r="J16" s="16">
        <f t="shared" si="0"/>
        <v>1</v>
      </c>
      <c r="K16" s="19"/>
      <c r="L16" s="14">
        <v>753</v>
      </c>
      <c r="M16" s="14">
        <v>12</v>
      </c>
      <c r="N16" s="14">
        <v>1299</v>
      </c>
      <c r="O16" s="14">
        <v>10</v>
      </c>
      <c r="P16" s="14">
        <v>0</v>
      </c>
      <c r="Q16" s="14">
        <v>9</v>
      </c>
      <c r="R16" s="14">
        <v>0</v>
      </c>
      <c r="S16" s="14">
        <v>1768</v>
      </c>
      <c r="T16" s="14">
        <v>55</v>
      </c>
      <c r="U16" s="16">
        <f t="shared" si="1"/>
        <v>3906</v>
      </c>
      <c r="V16" s="19"/>
      <c r="W16" s="16">
        <v>134</v>
      </c>
      <c r="Y16" s="20">
        <f t="shared" si="2"/>
        <v>7240</v>
      </c>
    </row>
    <row r="17" spans="1:25" ht="15.75" x14ac:dyDescent="0.25">
      <c r="A17" s="25" t="s">
        <v>14</v>
      </c>
      <c r="B17" s="14">
        <v>6</v>
      </c>
      <c r="C17" s="14">
        <v>30</v>
      </c>
      <c r="D17" s="14">
        <v>0</v>
      </c>
      <c r="E17" s="16">
        <f t="shared" si="3"/>
        <v>36</v>
      </c>
      <c r="F17" s="19"/>
      <c r="G17" s="14">
        <v>0</v>
      </c>
      <c r="H17" s="14">
        <v>0</v>
      </c>
      <c r="I17" s="14">
        <v>0</v>
      </c>
      <c r="J17" s="16">
        <f t="shared" si="0"/>
        <v>0</v>
      </c>
      <c r="K17" s="19"/>
      <c r="L17" s="14">
        <v>19</v>
      </c>
      <c r="M17" s="14">
        <v>0</v>
      </c>
      <c r="N17" s="14">
        <v>17</v>
      </c>
      <c r="O17" s="14">
        <v>0</v>
      </c>
      <c r="P17" s="14">
        <v>0</v>
      </c>
      <c r="Q17" s="14">
        <v>0</v>
      </c>
      <c r="R17" s="14">
        <v>0</v>
      </c>
      <c r="S17" s="14">
        <v>10</v>
      </c>
      <c r="T17" s="14">
        <v>1</v>
      </c>
      <c r="U17" s="16">
        <f t="shared" si="1"/>
        <v>47</v>
      </c>
      <c r="V17" s="19"/>
      <c r="W17" s="16">
        <v>0</v>
      </c>
      <c r="Y17" s="20">
        <f t="shared" si="2"/>
        <v>83</v>
      </c>
    </row>
    <row r="18" spans="1:25" ht="15.75" x14ac:dyDescent="0.25">
      <c r="A18" s="25" t="s">
        <v>15</v>
      </c>
      <c r="B18" s="14">
        <v>50</v>
      </c>
      <c r="C18" s="14">
        <v>127</v>
      </c>
      <c r="D18" s="14">
        <v>3</v>
      </c>
      <c r="E18" s="16">
        <f t="shared" si="3"/>
        <v>180</v>
      </c>
      <c r="F18" s="19"/>
      <c r="G18" s="14">
        <v>0</v>
      </c>
      <c r="H18" s="14">
        <v>0</v>
      </c>
      <c r="I18" s="14">
        <v>0</v>
      </c>
      <c r="J18" s="16">
        <f t="shared" si="0"/>
        <v>0</v>
      </c>
      <c r="K18" s="19"/>
      <c r="L18" s="14">
        <v>34</v>
      </c>
      <c r="M18" s="14">
        <v>0</v>
      </c>
      <c r="N18" s="14">
        <v>98</v>
      </c>
      <c r="O18" s="14">
        <v>0</v>
      </c>
      <c r="P18" s="14">
        <v>0</v>
      </c>
      <c r="Q18" s="14">
        <v>1</v>
      </c>
      <c r="R18" s="14">
        <v>0</v>
      </c>
      <c r="S18" s="14">
        <v>66</v>
      </c>
      <c r="T18" s="14">
        <v>1</v>
      </c>
      <c r="U18" s="16">
        <f t="shared" si="1"/>
        <v>200</v>
      </c>
      <c r="V18" s="19"/>
      <c r="W18" s="16">
        <v>5</v>
      </c>
      <c r="Y18" s="20">
        <f t="shared" si="2"/>
        <v>385</v>
      </c>
    </row>
    <row r="19" spans="1:25" ht="15.75" x14ac:dyDescent="0.25">
      <c r="A19" s="25" t="s">
        <v>16</v>
      </c>
      <c r="B19" s="14">
        <v>24</v>
      </c>
      <c r="C19" s="14">
        <v>6</v>
      </c>
      <c r="D19" s="14">
        <v>0</v>
      </c>
      <c r="E19" s="16">
        <f t="shared" si="3"/>
        <v>30</v>
      </c>
      <c r="F19" s="19"/>
      <c r="G19" s="14">
        <v>0</v>
      </c>
      <c r="H19" s="14">
        <v>0</v>
      </c>
      <c r="I19" s="14">
        <v>0</v>
      </c>
      <c r="J19" s="16">
        <f t="shared" si="0"/>
        <v>0</v>
      </c>
      <c r="K19" s="19"/>
      <c r="L19" s="14">
        <v>25</v>
      </c>
      <c r="M19" s="14">
        <v>0</v>
      </c>
      <c r="N19" s="14">
        <v>28</v>
      </c>
      <c r="O19" s="14">
        <v>0</v>
      </c>
      <c r="P19" s="14">
        <v>0</v>
      </c>
      <c r="Q19" s="14">
        <v>0</v>
      </c>
      <c r="R19" s="14">
        <v>0</v>
      </c>
      <c r="S19" s="14">
        <v>42</v>
      </c>
      <c r="T19" s="14">
        <v>3</v>
      </c>
      <c r="U19" s="16">
        <f t="shared" si="1"/>
        <v>98</v>
      </c>
      <c r="V19" s="19"/>
      <c r="W19" s="16">
        <v>59</v>
      </c>
      <c r="Y19" s="20">
        <f t="shared" si="2"/>
        <v>187</v>
      </c>
    </row>
    <row r="20" spans="1:25" ht="15.75" x14ac:dyDescent="0.25">
      <c r="A20" s="25" t="s">
        <v>17</v>
      </c>
      <c r="B20" s="14">
        <v>109</v>
      </c>
      <c r="C20" s="14">
        <v>250</v>
      </c>
      <c r="D20" s="14">
        <v>5</v>
      </c>
      <c r="E20" s="16">
        <f t="shared" si="3"/>
        <v>364</v>
      </c>
      <c r="F20" s="19"/>
      <c r="G20" s="14">
        <v>0</v>
      </c>
      <c r="H20" s="14">
        <v>0</v>
      </c>
      <c r="I20" s="14">
        <v>0</v>
      </c>
      <c r="J20" s="16">
        <f t="shared" si="0"/>
        <v>0</v>
      </c>
      <c r="K20" s="19"/>
      <c r="L20" s="14">
        <v>91</v>
      </c>
      <c r="M20" s="14">
        <v>0</v>
      </c>
      <c r="N20" s="14">
        <v>80</v>
      </c>
      <c r="O20" s="14">
        <v>0</v>
      </c>
      <c r="P20" s="14">
        <v>0</v>
      </c>
      <c r="Q20" s="14">
        <v>1</v>
      </c>
      <c r="R20" s="14">
        <v>0</v>
      </c>
      <c r="S20" s="14">
        <v>165</v>
      </c>
      <c r="T20" s="14">
        <v>4</v>
      </c>
      <c r="U20" s="16">
        <f t="shared" si="1"/>
        <v>341</v>
      </c>
      <c r="V20" s="19"/>
      <c r="W20" s="16">
        <v>27</v>
      </c>
      <c r="Y20" s="20">
        <f t="shared" si="2"/>
        <v>732</v>
      </c>
    </row>
    <row r="21" spans="1:25" ht="15.75" x14ac:dyDescent="0.25">
      <c r="A21" s="25" t="s">
        <v>18</v>
      </c>
      <c r="B21" s="14">
        <v>1016</v>
      </c>
      <c r="C21" s="14">
        <v>2280</v>
      </c>
      <c r="D21" s="14">
        <v>69</v>
      </c>
      <c r="E21" s="16">
        <f t="shared" si="3"/>
        <v>3365</v>
      </c>
      <c r="F21" s="19"/>
      <c r="G21" s="14">
        <v>0</v>
      </c>
      <c r="H21" s="14">
        <v>3</v>
      </c>
      <c r="I21" s="14">
        <v>0</v>
      </c>
      <c r="J21" s="16">
        <f t="shared" si="0"/>
        <v>3</v>
      </c>
      <c r="K21" s="19"/>
      <c r="L21" s="14">
        <v>765</v>
      </c>
      <c r="M21" s="14">
        <v>9</v>
      </c>
      <c r="N21" s="14">
        <v>1789</v>
      </c>
      <c r="O21" s="14">
        <v>16</v>
      </c>
      <c r="P21" s="14">
        <v>0</v>
      </c>
      <c r="Q21" s="14">
        <v>4</v>
      </c>
      <c r="R21" s="14">
        <v>0</v>
      </c>
      <c r="S21" s="14">
        <v>2112</v>
      </c>
      <c r="T21" s="14">
        <v>123</v>
      </c>
      <c r="U21" s="16">
        <f t="shared" si="1"/>
        <v>4818</v>
      </c>
      <c r="V21" s="19"/>
      <c r="W21" s="16">
        <v>161</v>
      </c>
      <c r="Y21" s="20">
        <f t="shared" si="2"/>
        <v>8347</v>
      </c>
    </row>
    <row r="22" spans="1:25" ht="15.75" x14ac:dyDescent="0.25">
      <c r="A22" s="25" t="s">
        <v>19</v>
      </c>
      <c r="B22" s="14">
        <v>19</v>
      </c>
      <c r="C22" s="14">
        <v>13</v>
      </c>
      <c r="D22" s="14">
        <v>0</v>
      </c>
      <c r="E22" s="16">
        <f t="shared" si="3"/>
        <v>32</v>
      </c>
      <c r="F22" s="19"/>
      <c r="G22" s="14">
        <v>0</v>
      </c>
      <c r="H22" s="14">
        <v>0</v>
      </c>
      <c r="I22" s="14">
        <v>0</v>
      </c>
      <c r="J22" s="16">
        <f t="shared" si="0"/>
        <v>0</v>
      </c>
      <c r="K22" s="19"/>
      <c r="L22" s="14">
        <v>13</v>
      </c>
      <c r="M22" s="14">
        <v>0</v>
      </c>
      <c r="N22" s="14">
        <v>6</v>
      </c>
      <c r="O22" s="14">
        <v>0</v>
      </c>
      <c r="P22" s="14">
        <v>0</v>
      </c>
      <c r="Q22" s="14">
        <v>0</v>
      </c>
      <c r="R22" s="14">
        <v>0</v>
      </c>
      <c r="S22" s="14">
        <v>28</v>
      </c>
      <c r="T22" s="14">
        <v>2</v>
      </c>
      <c r="U22" s="16">
        <f t="shared" si="1"/>
        <v>49</v>
      </c>
      <c r="V22" s="19"/>
      <c r="W22" s="16">
        <v>0</v>
      </c>
      <c r="Y22" s="20">
        <f t="shared" si="2"/>
        <v>81</v>
      </c>
    </row>
    <row r="23" spans="1:25" ht="15.75" x14ac:dyDescent="0.25">
      <c r="A23" s="25" t="s">
        <v>20</v>
      </c>
      <c r="B23" s="14">
        <v>7</v>
      </c>
      <c r="C23" s="14">
        <v>35</v>
      </c>
      <c r="D23" s="14">
        <v>0</v>
      </c>
      <c r="E23" s="16">
        <f t="shared" si="3"/>
        <v>42</v>
      </c>
      <c r="F23" s="19"/>
      <c r="G23" s="14">
        <v>0</v>
      </c>
      <c r="H23" s="14">
        <v>0</v>
      </c>
      <c r="I23" s="14">
        <v>0</v>
      </c>
      <c r="J23" s="16">
        <f t="shared" si="0"/>
        <v>0</v>
      </c>
      <c r="K23" s="19"/>
      <c r="L23" s="14">
        <v>0</v>
      </c>
      <c r="M23" s="14">
        <v>0</v>
      </c>
      <c r="N23" s="14">
        <v>26</v>
      </c>
      <c r="O23" s="14">
        <v>0</v>
      </c>
      <c r="P23" s="14">
        <v>0</v>
      </c>
      <c r="Q23" s="14">
        <v>0</v>
      </c>
      <c r="R23" s="14">
        <v>0</v>
      </c>
      <c r="S23" s="14">
        <v>9</v>
      </c>
      <c r="T23" s="14">
        <v>0</v>
      </c>
      <c r="U23" s="16">
        <f t="shared" si="1"/>
        <v>35</v>
      </c>
      <c r="V23" s="19"/>
      <c r="W23" s="16">
        <v>0</v>
      </c>
      <c r="Y23" s="20">
        <f t="shared" si="2"/>
        <v>77</v>
      </c>
    </row>
    <row r="24" spans="1:25" ht="15.75" x14ac:dyDescent="0.25">
      <c r="A24" s="25" t="s">
        <v>21</v>
      </c>
      <c r="B24" s="14">
        <v>8</v>
      </c>
      <c r="C24" s="14">
        <v>32</v>
      </c>
      <c r="D24" s="14">
        <v>0</v>
      </c>
      <c r="E24" s="16">
        <f t="shared" si="3"/>
        <v>40</v>
      </c>
      <c r="F24" s="19"/>
      <c r="G24" s="14">
        <v>0</v>
      </c>
      <c r="H24" s="14">
        <v>0</v>
      </c>
      <c r="I24" s="14">
        <v>0</v>
      </c>
      <c r="J24" s="16">
        <f t="shared" si="0"/>
        <v>0</v>
      </c>
      <c r="K24" s="19"/>
      <c r="L24" s="14">
        <v>19</v>
      </c>
      <c r="M24" s="14">
        <v>0</v>
      </c>
      <c r="N24" s="14">
        <v>13</v>
      </c>
      <c r="O24" s="14">
        <v>0</v>
      </c>
      <c r="P24" s="14">
        <v>0</v>
      </c>
      <c r="Q24" s="14">
        <v>0</v>
      </c>
      <c r="R24" s="14">
        <v>0</v>
      </c>
      <c r="S24" s="14">
        <v>19</v>
      </c>
      <c r="T24" s="14">
        <v>0</v>
      </c>
      <c r="U24" s="16">
        <f t="shared" si="1"/>
        <v>51</v>
      </c>
      <c r="V24" s="19"/>
      <c r="W24" s="16">
        <v>0</v>
      </c>
      <c r="Y24" s="20">
        <f t="shared" si="2"/>
        <v>91</v>
      </c>
    </row>
    <row r="25" spans="1:25" ht="15.75" x14ac:dyDescent="0.25">
      <c r="A25" s="25" t="s">
        <v>22</v>
      </c>
      <c r="B25" s="14">
        <v>45</v>
      </c>
      <c r="C25" s="14">
        <v>46</v>
      </c>
      <c r="D25" s="14">
        <v>1</v>
      </c>
      <c r="E25" s="16">
        <f t="shared" si="3"/>
        <v>92</v>
      </c>
      <c r="F25" s="19"/>
      <c r="G25" s="14">
        <v>0</v>
      </c>
      <c r="H25" s="14">
        <v>0</v>
      </c>
      <c r="I25" s="14">
        <v>0</v>
      </c>
      <c r="J25" s="16">
        <f t="shared" si="0"/>
        <v>0</v>
      </c>
      <c r="K25" s="19"/>
      <c r="L25" s="14">
        <v>45</v>
      </c>
      <c r="M25" s="14">
        <v>0</v>
      </c>
      <c r="N25" s="14">
        <v>6</v>
      </c>
      <c r="O25" s="14">
        <v>0</v>
      </c>
      <c r="P25" s="14">
        <v>0</v>
      </c>
      <c r="Q25" s="14">
        <v>0</v>
      </c>
      <c r="R25" s="14">
        <v>0</v>
      </c>
      <c r="S25" s="14">
        <v>17</v>
      </c>
      <c r="T25" s="14">
        <v>3</v>
      </c>
      <c r="U25" s="16">
        <f t="shared" si="1"/>
        <v>71</v>
      </c>
      <c r="V25" s="19"/>
      <c r="W25" s="16">
        <v>75</v>
      </c>
      <c r="Y25" s="20">
        <f t="shared" si="2"/>
        <v>238</v>
      </c>
    </row>
    <row r="26" spans="1:25" ht="15.75" x14ac:dyDescent="0.25">
      <c r="A26" s="25" t="s">
        <v>23</v>
      </c>
      <c r="B26" s="14">
        <v>3</v>
      </c>
      <c r="C26" s="14">
        <v>49</v>
      </c>
      <c r="D26" s="14">
        <v>0</v>
      </c>
      <c r="E26" s="16">
        <f t="shared" si="3"/>
        <v>52</v>
      </c>
      <c r="F26" s="19"/>
      <c r="G26" s="14">
        <v>0</v>
      </c>
      <c r="H26" s="14">
        <v>0</v>
      </c>
      <c r="I26" s="14">
        <v>0</v>
      </c>
      <c r="J26" s="16">
        <f t="shared" si="0"/>
        <v>0</v>
      </c>
      <c r="K26" s="19"/>
      <c r="L26" s="14">
        <v>6</v>
      </c>
      <c r="M26" s="14">
        <v>0</v>
      </c>
      <c r="N26" s="14">
        <v>41</v>
      </c>
      <c r="O26" s="14">
        <v>0</v>
      </c>
      <c r="P26" s="14">
        <v>0</v>
      </c>
      <c r="Q26" s="14">
        <v>0</v>
      </c>
      <c r="R26" s="14">
        <v>0</v>
      </c>
      <c r="S26" s="14">
        <v>11</v>
      </c>
      <c r="T26" s="14">
        <v>3</v>
      </c>
      <c r="U26" s="16">
        <f t="shared" si="1"/>
        <v>61</v>
      </c>
      <c r="V26" s="19"/>
      <c r="W26" s="16">
        <v>0</v>
      </c>
      <c r="Y26" s="20">
        <f t="shared" si="2"/>
        <v>113</v>
      </c>
    </row>
    <row r="27" spans="1:25" ht="15.75" x14ac:dyDescent="0.25">
      <c r="A27" s="25" t="s">
        <v>24</v>
      </c>
      <c r="B27" s="14">
        <v>35</v>
      </c>
      <c r="C27" s="14">
        <v>144</v>
      </c>
      <c r="D27" s="14">
        <v>0</v>
      </c>
      <c r="E27" s="16">
        <f t="shared" si="3"/>
        <v>179</v>
      </c>
      <c r="F27" s="19"/>
      <c r="G27" s="14">
        <v>0</v>
      </c>
      <c r="H27" s="14">
        <v>0</v>
      </c>
      <c r="I27" s="14">
        <v>0</v>
      </c>
      <c r="J27" s="16">
        <f t="shared" si="0"/>
        <v>0</v>
      </c>
      <c r="K27" s="19"/>
      <c r="L27" s="14">
        <v>16</v>
      </c>
      <c r="M27" s="14">
        <v>0</v>
      </c>
      <c r="N27" s="14">
        <v>62</v>
      </c>
      <c r="O27" s="14">
        <v>0</v>
      </c>
      <c r="P27" s="14">
        <v>0</v>
      </c>
      <c r="Q27" s="14">
        <v>0</v>
      </c>
      <c r="R27" s="14">
        <v>0</v>
      </c>
      <c r="S27" s="14">
        <v>76</v>
      </c>
      <c r="T27" s="14">
        <v>4</v>
      </c>
      <c r="U27" s="16">
        <f t="shared" si="1"/>
        <v>158</v>
      </c>
      <c r="V27" s="19"/>
      <c r="W27" s="16">
        <v>0</v>
      </c>
      <c r="Y27" s="20">
        <f t="shared" si="2"/>
        <v>337</v>
      </c>
    </row>
    <row r="28" spans="1:25" ht="15.75" x14ac:dyDescent="0.25">
      <c r="A28" s="25" t="s">
        <v>25</v>
      </c>
      <c r="B28" s="14">
        <v>29</v>
      </c>
      <c r="C28" s="14">
        <v>12</v>
      </c>
      <c r="D28" s="14">
        <v>0</v>
      </c>
      <c r="E28" s="16">
        <f t="shared" si="3"/>
        <v>41</v>
      </c>
      <c r="F28" s="19"/>
      <c r="G28" s="14">
        <v>0</v>
      </c>
      <c r="H28" s="14">
        <v>0</v>
      </c>
      <c r="I28" s="14">
        <v>0</v>
      </c>
      <c r="J28" s="16">
        <f t="shared" si="0"/>
        <v>0</v>
      </c>
      <c r="K28" s="19"/>
      <c r="L28" s="14">
        <v>0</v>
      </c>
      <c r="M28" s="14">
        <v>0</v>
      </c>
      <c r="N28" s="14">
        <v>36</v>
      </c>
      <c r="O28" s="14">
        <v>0</v>
      </c>
      <c r="P28" s="14">
        <v>0</v>
      </c>
      <c r="Q28" s="14">
        <v>0</v>
      </c>
      <c r="R28" s="14">
        <v>0</v>
      </c>
      <c r="S28" s="14">
        <v>19</v>
      </c>
      <c r="T28" s="14">
        <v>0</v>
      </c>
      <c r="U28" s="16">
        <f t="shared" si="1"/>
        <v>55</v>
      </c>
      <c r="V28" s="19"/>
      <c r="W28" s="16">
        <v>0</v>
      </c>
      <c r="Y28" s="20">
        <f t="shared" si="2"/>
        <v>96</v>
      </c>
    </row>
    <row r="29" spans="1:25" ht="15.75" x14ac:dyDescent="0.25">
      <c r="A29" s="25" t="s">
        <v>26</v>
      </c>
      <c r="B29" s="14">
        <v>162</v>
      </c>
      <c r="C29" s="14">
        <v>582</v>
      </c>
      <c r="D29" s="14">
        <v>17</v>
      </c>
      <c r="E29" s="16">
        <f t="shared" si="3"/>
        <v>761</v>
      </c>
      <c r="F29" s="19"/>
      <c r="G29" s="14">
        <v>0</v>
      </c>
      <c r="H29" s="14">
        <v>0</v>
      </c>
      <c r="I29" s="14">
        <v>0</v>
      </c>
      <c r="J29" s="16">
        <f t="shared" si="0"/>
        <v>0</v>
      </c>
      <c r="K29" s="19"/>
      <c r="L29" s="14">
        <v>115</v>
      </c>
      <c r="M29" s="14">
        <v>3</v>
      </c>
      <c r="N29" s="14">
        <v>152</v>
      </c>
      <c r="O29" s="14">
        <v>0</v>
      </c>
      <c r="P29" s="14">
        <v>0</v>
      </c>
      <c r="Q29" s="14">
        <v>1</v>
      </c>
      <c r="R29" s="14">
        <v>0</v>
      </c>
      <c r="S29" s="14">
        <v>319</v>
      </c>
      <c r="T29" s="14">
        <v>13</v>
      </c>
      <c r="U29" s="16">
        <f t="shared" si="1"/>
        <v>603</v>
      </c>
      <c r="V29" s="19"/>
      <c r="W29" s="16">
        <v>18</v>
      </c>
      <c r="Y29" s="20">
        <f t="shared" si="2"/>
        <v>1382</v>
      </c>
    </row>
    <row r="30" spans="1:25" ht="15.75" x14ac:dyDescent="0.25">
      <c r="A30" s="25" t="s">
        <v>27</v>
      </c>
      <c r="B30" s="14">
        <v>98</v>
      </c>
      <c r="C30" s="14">
        <v>225</v>
      </c>
      <c r="D30" s="14">
        <v>16</v>
      </c>
      <c r="E30" s="16">
        <f t="shared" si="3"/>
        <v>339</v>
      </c>
      <c r="F30" s="19"/>
      <c r="G30" s="14">
        <v>0</v>
      </c>
      <c r="H30" s="14">
        <v>0</v>
      </c>
      <c r="I30" s="14">
        <v>0</v>
      </c>
      <c r="J30" s="16">
        <f t="shared" si="0"/>
        <v>0</v>
      </c>
      <c r="K30" s="19"/>
      <c r="L30" s="14">
        <v>124</v>
      </c>
      <c r="M30" s="14">
        <v>0</v>
      </c>
      <c r="N30" s="14">
        <v>145</v>
      </c>
      <c r="O30" s="14">
        <v>0</v>
      </c>
      <c r="P30" s="14">
        <v>0</v>
      </c>
      <c r="Q30" s="14">
        <v>0</v>
      </c>
      <c r="R30" s="14">
        <v>0</v>
      </c>
      <c r="S30" s="14">
        <v>171</v>
      </c>
      <c r="T30" s="14">
        <v>6</v>
      </c>
      <c r="U30" s="16">
        <f t="shared" si="1"/>
        <v>446</v>
      </c>
      <c r="V30" s="19"/>
      <c r="W30" s="16">
        <v>21</v>
      </c>
      <c r="Y30" s="20">
        <f t="shared" si="2"/>
        <v>806</v>
      </c>
    </row>
    <row r="31" spans="1:25" ht="15.75" x14ac:dyDescent="0.25">
      <c r="A31" s="25" t="s">
        <v>28</v>
      </c>
      <c r="B31" s="14">
        <v>19</v>
      </c>
      <c r="C31" s="14">
        <v>47</v>
      </c>
      <c r="D31" s="14">
        <v>1</v>
      </c>
      <c r="E31" s="16">
        <f t="shared" si="3"/>
        <v>67</v>
      </c>
      <c r="F31" s="19"/>
      <c r="G31" s="14">
        <v>0</v>
      </c>
      <c r="H31" s="14">
        <v>0</v>
      </c>
      <c r="I31" s="14">
        <v>0</v>
      </c>
      <c r="J31" s="16">
        <f t="shared" si="0"/>
        <v>0</v>
      </c>
      <c r="K31" s="19"/>
      <c r="L31" s="14">
        <v>27</v>
      </c>
      <c r="M31" s="14">
        <v>0</v>
      </c>
      <c r="N31" s="14">
        <v>71</v>
      </c>
      <c r="O31" s="14">
        <v>0</v>
      </c>
      <c r="P31" s="14">
        <v>0</v>
      </c>
      <c r="Q31" s="14">
        <v>0</v>
      </c>
      <c r="R31" s="14">
        <v>0</v>
      </c>
      <c r="S31" s="14">
        <v>45</v>
      </c>
      <c r="T31" s="14">
        <v>3</v>
      </c>
      <c r="U31" s="16">
        <f t="shared" si="1"/>
        <v>146</v>
      </c>
      <c r="V31" s="19"/>
      <c r="W31" s="16">
        <v>20</v>
      </c>
      <c r="Y31" s="20">
        <f t="shared" si="2"/>
        <v>233</v>
      </c>
    </row>
    <row r="32" spans="1:25" ht="15.75" x14ac:dyDescent="0.25">
      <c r="A32" s="25" t="s">
        <v>29</v>
      </c>
      <c r="B32" s="14">
        <v>22</v>
      </c>
      <c r="C32" s="14">
        <v>84</v>
      </c>
      <c r="D32" s="14">
        <v>3</v>
      </c>
      <c r="E32" s="16">
        <f t="shared" si="3"/>
        <v>109</v>
      </c>
      <c r="F32" s="19"/>
      <c r="G32" s="14">
        <v>0</v>
      </c>
      <c r="H32" s="14">
        <v>0</v>
      </c>
      <c r="I32" s="14">
        <v>0</v>
      </c>
      <c r="J32" s="16">
        <f t="shared" si="0"/>
        <v>0</v>
      </c>
      <c r="K32" s="19"/>
      <c r="L32" s="14">
        <v>21</v>
      </c>
      <c r="M32" s="14">
        <v>0</v>
      </c>
      <c r="N32" s="14">
        <v>47</v>
      </c>
      <c r="O32" s="14">
        <v>0</v>
      </c>
      <c r="P32" s="14">
        <v>0</v>
      </c>
      <c r="Q32" s="14">
        <v>0</v>
      </c>
      <c r="R32" s="14">
        <v>0</v>
      </c>
      <c r="S32" s="14">
        <v>102</v>
      </c>
      <c r="T32" s="14">
        <v>9</v>
      </c>
      <c r="U32" s="16">
        <f t="shared" si="1"/>
        <v>179</v>
      </c>
      <c r="V32" s="19"/>
      <c r="W32" s="16">
        <v>10</v>
      </c>
      <c r="Y32" s="20">
        <f t="shared" si="2"/>
        <v>298</v>
      </c>
    </row>
    <row r="33" spans="1:25" ht="15.75" x14ac:dyDescent="0.25">
      <c r="A33" s="25" t="s">
        <v>30</v>
      </c>
      <c r="B33" s="14">
        <v>97</v>
      </c>
      <c r="C33" s="14">
        <v>247</v>
      </c>
      <c r="D33" s="14">
        <v>4</v>
      </c>
      <c r="E33" s="16">
        <f t="shared" si="3"/>
        <v>348</v>
      </c>
      <c r="F33" s="19"/>
      <c r="G33" s="14">
        <v>0</v>
      </c>
      <c r="H33" s="14">
        <v>0</v>
      </c>
      <c r="I33" s="14">
        <v>0</v>
      </c>
      <c r="J33" s="16">
        <f t="shared" si="0"/>
        <v>0</v>
      </c>
      <c r="K33" s="19"/>
      <c r="L33" s="14">
        <v>61</v>
      </c>
      <c r="M33" s="14">
        <v>0</v>
      </c>
      <c r="N33" s="14">
        <v>184</v>
      </c>
      <c r="O33" s="14">
        <v>0</v>
      </c>
      <c r="P33" s="14">
        <v>0</v>
      </c>
      <c r="Q33" s="14">
        <v>1</v>
      </c>
      <c r="R33" s="14">
        <v>0</v>
      </c>
      <c r="S33" s="14">
        <v>230</v>
      </c>
      <c r="T33" s="14">
        <v>20</v>
      </c>
      <c r="U33" s="16">
        <f t="shared" si="1"/>
        <v>496</v>
      </c>
      <c r="V33" s="19"/>
      <c r="W33" s="16">
        <v>3</v>
      </c>
      <c r="Y33" s="20">
        <f t="shared" si="2"/>
        <v>847</v>
      </c>
    </row>
    <row r="34" spans="1:25" ht="16.5" thickBot="1" x14ac:dyDescent="0.3">
      <c r="A34" s="25" t="s">
        <v>31</v>
      </c>
      <c r="B34" s="15">
        <v>0</v>
      </c>
      <c r="C34" s="15">
        <v>0</v>
      </c>
      <c r="D34" s="15">
        <v>0</v>
      </c>
      <c r="E34" s="17">
        <f t="shared" si="3"/>
        <v>0</v>
      </c>
      <c r="F34" s="19"/>
      <c r="G34" s="15">
        <v>0</v>
      </c>
      <c r="H34" s="15">
        <v>0</v>
      </c>
      <c r="I34" s="15">
        <v>0</v>
      </c>
      <c r="J34" s="17">
        <f t="shared" si="0"/>
        <v>0</v>
      </c>
      <c r="K34" s="19"/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7">
        <f t="shared" si="1"/>
        <v>0</v>
      </c>
      <c r="V34" s="19"/>
      <c r="W34" s="17">
        <v>0</v>
      </c>
      <c r="Y34" s="26">
        <f t="shared" si="2"/>
        <v>0</v>
      </c>
    </row>
    <row r="35" spans="1:25" ht="16.5" thickTop="1" x14ac:dyDescent="0.25">
      <c r="A35" s="27" t="s">
        <v>32</v>
      </c>
      <c r="B35" s="28">
        <f>SUM(B4:B34)</f>
        <v>4460</v>
      </c>
      <c r="C35" s="28">
        <f>SUM(C4:C34)</f>
        <v>10075</v>
      </c>
      <c r="D35" s="28">
        <f>SUM(D4:D34)</f>
        <v>222</v>
      </c>
      <c r="E35" s="16">
        <f>SUM(E4:E34)</f>
        <v>14757</v>
      </c>
      <c r="F35" s="19"/>
      <c r="G35" s="28">
        <f t="shared" ref="G35:I35" si="4">SUM(G4:G34)</f>
        <v>0</v>
      </c>
      <c r="H35" s="28">
        <f t="shared" si="4"/>
        <v>19</v>
      </c>
      <c r="I35" s="28">
        <f t="shared" si="4"/>
        <v>0</v>
      </c>
      <c r="J35" s="16">
        <f>SUM(J4:J34)</f>
        <v>19</v>
      </c>
      <c r="K35" s="19"/>
      <c r="L35" s="28">
        <f t="shared" ref="L35:T35" si="5">SUM(L4:L34)</f>
        <v>3737</v>
      </c>
      <c r="M35" s="28">
        <f t="shared" si="5"/>
        <v>55</v>
      </c>
      <c r="N35" s="28">
        <f t="shared" si="5"/>
        <v>6846</v>
      </c>
      <c r="O35" s="28">
        <f t="shared" si="5"/>
        <v>29</v>
      </c>
      <c r="P35" s="28">
        <f t="shared" si="5"/>
        <v>0</v>
      </c>
      <c r="Q35" s="28">
        <f t="shared" si="5"/>
        <v>33</v>
      </c>
      <c r="R35" s="28">
        <f t="shared" si="5"/>
        <v>1</v>
      </c>
      <c r="S35" s="28">
        <f t="shared" si="5"/>
        <v>8030</v>
      </c>
      <c r="T35" s="28">
        <f t="shared" si="5"/>
        <v>476</v>
      </c>
      <c r="U35" s="16">
        <f>SUM(U4:U34)</f>
        <v>19207</v>
      </c>
      <c r="V35" s="19"/>
      <c r="W35" s="16">
        <f>SUM(W4:W34)</f>
        <v>831</v>
      </c>
      <c r="Y35" s="28">
        <f t="shared" ref="Y35" si="6">SUM(Y4:Y34)</f>
        <v>34814</v>
      </c>
    </row>
  </sheetData>
  <mergeCells count="3">
    <mergeCell ref="B1:E1"/>
    <mergeCell ref="G1:J1"/>
    <mergeCell ref="L1:U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F1CA1-FF80-4CEB-9CDE-5835028B6CA5}">
  <dimension ref="A1:Y35"/>
  <sheetViews>
    <sheetView zoomScaleNormal="100" workbookViewId="0">
      <pane xSplit="1" topLeftCell="B1" activePane="topRight" state="frozen"/>
      <selection pane="topRight"/>
    </sheetView>
  </sheetViews>
  <sheetFormatPr defaultColWidth="9.140625" defaultRowHeight="15" x14ac:dyDescent="0.2"/>
  <cols>
    <col min="1" max="1" width="22.140625" style="7" bestFit="1" customWidth="1"/>
    <col min="2" max="5" width="12.7109375" style="9" customWidth="1"/>
    <col min="6" max="6" width="5.7109375" style="7" customWidth="1"/>
    <col min="7" max="7" width="13.85546875" style="9" bestFit="1" customWidth="1"/>
    <col min="8" max="10" width="12.7109375" style="9" customWidth="1"/>
    <col min="11" max="11" width="5.7109375" style="7" customWidth="1"/>
    <col min="12" max="21" width="12.7109375" style="9" customWidth="1"/>
    <col min="22" max="22" width="5.7109375" style="7" customWidth="1"/>
    <col min="23" max="23" width="13" style="9" bestFit="1" customWidth="1"/>
    <col min="24" max="24" width="5.7109375" style="7" customWidth="1"/>
    <col min="25" max="25" width="12.7109375" style="9" customWidth="1"/>
    <col min="26" max="16384" width="9.140625" style="7"/>
  </cols>
  <sheetData>
    <row r="1" spans="1:25" ht="15.75" x14ac:dyDescent="0.25">
      <c r="A1" s="18" t="s">
        <v>0</v>
      </c>
      <c r="B1" s="31" t="s">
        <v>38</v>
      </c>
      <c r="C1" s="31"/>
      <c r="D1" s="31"/>
      <c r="E1" s="31"/>
      <c r="F1" s="19"/>
      <c r="G1" s="32" t="s">
        <v>42</v>
      </c>
      <c r="H1" s="32"/>
      <c r="I1" s="32"/>
      <c r="J1" s="32"/>
      <c r="K1" s="19"/>
      <c r="L1" s="31" t="s">
        <v>54</v>
      </c>
      <c r="M1" s="31"/>
      <c r="N1" s="31"/>
      <c r="O1" s="31"/>
      <c r="P1" s="31"/>
      <c r="Q1" s="31"/>
      <c r="R1" s="31"/>
      <c r="S1" s="31"/>
      <c r="T1" s="31"/>
      <c r="U1" s="31"/>
      <c r="V1" s="19"/>
      <c r="W1" s="30" t="s">
        <v>57</v>
      </c>
      <c r="Y1" s="20"/>
    </row>
    <row r="2" spans="1:25" ht="15.75" x14ac:dyDescent="0.25">
      <c r="A2" s="19"/>
      <c r="B2" s="21"/>
      <c r="C2" s="21" t="s">
        <v>33</v>
      </c>
      <c r="D2" s="21" t="s">
        <v>34</v>
      </c>
      <c r="E2" s="16"/>
      <c r="F2" s="19"/>
      <c r="G2" s="22"/>
      <c r="H2" s="22"/>
      <c r="I2" s="21" t="s">
        <v>34</v>
      </c>
      <c r="J2" s="16"/>
      <c r="K2" s="19"/>
      <c r="L2" s="21" t="s">
        <v>43</v>
      </c>
      <c r="M2" s="21" t="s">
        <v>44</v>
      </c>
      <c r="N2" s="21"/>
      <c r="O2" s="21"/>
      <c r="P2" s="23" t="s">
        <v>45</v>
      </c>
      <c r="Q2" s="21" t="s">
        <v>43</v>
      </c>
      <c r="R2" s="21" t="s">
        <v>44</v>
      </c>
      <c r="S2" s="21" t="s">
        <v>33</v>
      </c>
      <c r="T2" s="21" t="s">
        <v>34</v>
      </c>
      <c r="U2" s="16"/>
      <c r="V2" s="19"/>
      <c r="W2" s="16"/>
      <c r="Y2" s="23" t="s">
        <v>56</v>
      </c>
    </row>
    <row r="3" spans="1:25" ht="15.75" x14ac:dyDescent="0.25">
      <c r="A3" s="19"/>
      <c r="B3" s="23" t="s">
        <v>35</v>
      </c>
      <c r="C3" s="23" t="s">
        <v>36</v>
      </c>
      <c r="D3" s="23" t="s">
        <v>37</v>
      </c>
      <c r="E3" s="24" t="s">
        <v>39</v>
      </c>
      <c r="F3" s="19"/>
      <c r="G3" s="23" t="s">
        <v>40</v>
      </c>
      <c r="H3" s="23" t="s">
        <v>41</v>
      </c>
      <c r="I3" s="21" t="s">
        <v>37</v>
      </c>
      <c r="J3" s="24" t="s">
        <v>39</v>
      </c>
      <c r="K3" s="19"/>
      <c r="L3" s="23" t="s">
        <v>46</v>
      </c>
      <c r="M3" s="23" t="s">
        <v>47</v>
      </c>
      <c r="N3" s="23" t="s">
        <v>48</v>
      </c>
      <c r="O3" s="23" t="s">
        <v>49</v>
      </c>
      <c r="P3" s="23" t="s">
        <v>50</v>
      </c>
      <c r="Q3" s="23" t="s">
        <v>51</v>
      </c>
      <c r="R3" s="23" t="s">
        <v>52</v>
      </c>
      <c r="S3" s="23" t="s">
        <v>53</v>
      </c>
      <c r="T3" s="23" t="s">
        <v>37</v>
      </c>
      <c r="U3" s="24" t="s">
        <v>39</v>
      </c>
      <c r="V3" s="19"/>
      <c r="W3" s="29"/>
      <c r="Y3" s="23" t="s">
        <v>55</v>
      </c>
    </row>
    <row r="4" spans="1:25" ht="15.75" x14ac:dyDescent="0.25">
      <c r="A4" s="25" t="s">
        <v>1</v>
      </c>
      <c r="B4" s="14">
        <v>167</v>
      </c>
      <c r="C4" s="14">
        <v>362</v>
      </c>
      <c r="D4" s="14">
        <v>6</v>
      </c>
      <c r="E4" s="16">
        <f>SUM(B4:D4)</f>
        <v>535</v>
      </c>
      <c r="F4" s="19"/>
      <c r="G4" s="14">
        <v>0</v>
      </c>
      <c r="H4" s="14">
        <v>0</v>
      </c>
      <c r="I4" s="14">
        <v>0</v>
      </c>
      <c r="J4" s="16">
        <f>SUM(G4:I4)</f>
        <v>0</v>
      </c>
      <c r="K4" s="19"/>
      <c r="L4" s="14">
        <v>74</v>
      </c>
      <c r="M4" s="14">
        <v>1</v>
      </c>
      <c r="N4" s="14">
        <v>75</v>
      </c>
      <c r="O4" s="14">
        <v>0</v>
      </c>
      <c r="P4" s="14">
        <v>0</v>
      </c>
      <c r="Q4" s="14">
        <v>0</v>
      </c>
      <c r="R4" s="14">
        <v>0</v>
      </c>
      <c r="S4" s="14">
        <v>182</v>
      </c>
      <c r="T4" s="14">
        <v>21</v>
      </c>
      <c r="U4" s="16">
        <f>SUM(L4:T4)</f>
        <v>353</v>
      </c>
      <c r="V4" s="19"/>
      <c r="W4" s="16">
        <v>1</v>
      </c>
      <c r="Y4" s="20">
        <f>E4+J4+U4+W4</f>
        <v>889</v>
      </c>
    </row>
    <row r="5" spans="1:25" ht="15.75" x14ac:dyDescent="0.25">
      <c r="A5" s="25" t="s">
        <v>2</v>
      </c>
      <c r="B5" s="14">
        <v>6</v>
      </c>
      <c r="C5" s="14">
        <v>30</v>
      </c>
      <c r="D5" s="14">
        <v>5</v>
      </c>
      <c r="E5" s="16">
        <f>SUM(B5:D5)</f>
        <v>41</v>
      </c>
      <c r="F5" s="19"/>
      <c r="G5" s="14">
        <v>0</v>
      </c>
      <c r="H5" s="14">
        <v>0</v>
      </c>
      <c r="I5" s="14">
        <v>0</v>
      </c>
      <c r="J5" s="16">
        <f t="shared" ref="J5:J34" si="0">SUM(G5:I5)</f>
        <v>0</v>
      </c>
      <c r="K5" s="19"/>
      <c r="L5" s="14">
        <v>6</v>
      </c>
      <c r="M5" s="14">
        <v>0</v>
      </c>
      <c r="N5" s="14">
        <v>12</v>
      </c>
      <c r="O5" s="14">
        <v>0</v>
      </c>
      <c r="P5" s="14">
        <v>0</v>
      </c>
      <c r="Q5" s="14">
        <v>0</v>
      </c>
      <c r="R5" s="14">
        <v>0</v>
      </c>
      <c r="S5" s="14">
        <v>26</v>
      </c>
      <c r="T5" s="14">
        <v>1</v>
      </c>
      <c r="U5" s="16">
        <f t="shared" ref="U5:U34" si="1">SUM(L5:T5)</f>
        <v>45</v>
      </c>
      <c r="V5" s="19"/>
      <c r="W5" s="16">
        <v>14</v>
      </c>
      <c r="Y5" s="20">
        <f t="shared" ref="Y5:Y34" si="2">E5+J5+U5+W5</f>
        <v>100</v>
      </c>
    </row>
    <row r="6" spans="1:25" ht="15.75" x14ac:dyDescent="0.25">
      <c r="A6" s="25" t="s">
        <v>3</v>
      </c>
      <c r="B6" s="14">
        <v>35</v>
      </c>
      <c r="C6" s="14">
        <v>119</v>
      </c>
      <c r="D6" s="14">
        <v>4</v>
      </c>
      <c r="E6" s="16">
        <f t="shared" ref="E6:E34" si="3">SUM(B6:D6)</f>
        <v>158</v>
      </c>
      <c r="F6" s="19"/>
      <c r="G6" s="14">
        <v>0</v>
      </c>
      <c r="H6" s="14">
        <v>0</v>
      </c>
      <c r="I6" s="14">
        <v>0</v>
      </c>
      <c r="J6" s="16">
        <f t="shared" si="0"/>
        <v>0</v>
      </c>
      <c r="K6" s="19"/>
      <c r="L6" s="14">
        <v>34</v>
      </c>
      <c r="M6" s="14">
        <v>0</v>
      </c>
      <c r="N6" s="14">
        <v>73</v>
      </c>
      <c r="O6" s="14">
        <v>0</v>
      </c>
      <c r="P6" s="14">
        <v>0</v>
      </c>
      <c r="Q6" s="14">
        <v>0</v>
      </c>
      <c r="R6" s="14">
        <v>0</v>
      </c>
      <c r="S6" s="14">
        <v>113</v>
      </c>
      <c r="T6" s="14">
        <v>10</v>
      </c>
      <c r="U6" s="16">
        <f t="shared" si="1"/>
        <v>230</v>
      </c>
      <c r="V6" s="19"/>
      <c r="W6" s="16">
        <v>21</v>
      </c>
      <c r="Y6" s="20">
        <f t="shared" si="2"/>
        <v>409</v>
      </c>
    </row>
    <row r="7" spans="1:25" ht="15.75" x14ac:dyDescent="0.25">
      <c r="A7" s="25" t="s">
        <v>4</v>
      </c>
      <c r="B7" s="14">
        <v>15</v>
      </c>
      <c r="C7" s="14">
        <v>62</v>
      </c>
      <c r="D7" s="14">
        <v>0</v>
      </c>
      <c r="E7" s="16">
        <f t="shared" si="3"/>
        <v>77</v>
      </c>
      <c r="F7" s="19"/>
      <c r="G7" s="14">
        <v>0</v>
      </c>
      <c r="H7" s="14">
        <v>0</v>
      </c>
      <c r="I7" s="14">
        <v>0</v>
      </c>
      <c r="J7" s="16">
        <f t="shared" si="0"/>
        <v>0</v>
      </c>
      <c r="K7" s="19"/>
      <c r="L7" s="14">
        <v>10</v>
      </c>
      <c r="M7" s="14">
        <v>2</v>
      </c>
      <c r="N7" s="14">
        <v>20</v>
      </c>
      <c r="O7" s="14">
        <v>0</v>
      </c>
      <c r="P7" s="14">
        <v>0</v>
      </c>
      <c r="Q7" s="14">
        <v>0</v>
      </c>
      <c r="R7" s="14">
        <v>0</v>
      </c>
      <c r="S7" s="14">
        <v>58</v>
      </c>
      <c r="T7" s="14">
        <v>1</v>
      </c>
      <c r="U7" s="16">
        <f t="shared" si="1"/>
        <v>91</v>
      </c>
      <c r="V7" s="19"/>
      <c r="W7" s="16">
        <v>12</v>
      </c>
      <c r="Y7" s="20">
        <f t="shared" si="2"/>
        <v>180</v>
      </c>
    </row>
    <row r="8" spans="1:25" ht="15.75" x14ac:dyDescent="0.25">
      <c r="A8" s="25" t="s">
        <v>5</v>
      </c>
      <c r="B8" s="14">
        <v>26</v>
      </c>
      <c r="C8" s="14">
        <v>26</v>
      </c>
      <c r="D8" s="14">
        <v>0</v>
      </c>
      <c r="E8" s="16">
        <f t="shared" si="3"/>
        <v>52</v>
      </c>
      <c r="F8" s="19"/>
      <c r="G8" s="14">
        <v>0</v>
      </c>
      <c r="H8" s="14">
        <v>0</v>
      </c>
      <c r="I8" s="14">
        <v>0</v>
      </c>
      <c r="J8" s="16">
        <f t="shared" si="0"/>
        <v>0</v>
      </c>
      <c r="K8" s="19"/>
      <c r="L8" s="14">
        <v>2</v>
      </c>
      <c r="M8" s="14">
        <v>0</v>
      </c>
      <c r="N8" s="14">
        <v>3</v>
      </c>
      <c r="O8" s="14">
        <v>0</v>
      </c>
      <c r="P8" s="14">
        <v>0</v>
      </c>
      <c r="Q8" s="14">
        <v>1</v>
      </c>
      <c r="R8" s="14">
        <v>0</v>
      </c>
      <c r="S8" s="14">
        <v>19</v>
      </c>
      <c r="T8" s="14">
        <v>2</v>
      </c>
      <c r="U8" s="16">
        <f t="shared" si="1"/>
        <v>27</v>
      </c>
      <c r="V8" s="19"/>
      <c r="W8" s="16">
        <v>0</v>
      </c>
      <c r="Y8" s="20">
        <f t="shared" si="2"/>
        <v>79</v>
      </c>
    </row>
    <row r="9" spans="1:25" ht="15.75" x14ac:dyDescent="0.25">
      <c r="A9" s="25" t="s">
        <v>6</v>
      </c>
      <c r="B9" s="14">
        <v>911</v>
      </c>
      <c r="C9" s="14">
        <v>1931</v>
      </c>
      <c r="D9" s="14">
        <v>47</v>
      </c>
      <c r="E9" s="16">
        <f t="shared" si="3"/>
        <v>2889</v>
      </c>
      <c r="F9" s="19"/>
      <c r="G9" s="14">
        <v>0</v>
      </c>
      <c r="H9" s="14">
        <v>0</v>
      </c>
      <c r="I9" s="14">
        <v>1</v>
      </c>
      <c r="J9" s="16">
        <f t="shared" si="0"/>
        <v>1</v>
      </c>
      <c r="K9" s="19"/>
      <c r="L9" s="14">
        <v>948</v>
      </c>
      <c r="M9" s="14">
        <v>19</v>
      </c>
      <c r="N9" s="14">
        <v>1541</v>
      </c>
      <c r="O9" s="14">
        <v>9</v>
      </c>
      <c r="P9" s="14">
        <v>0</v>
      </c>
      <c r="Q9" s="14">
        <v>10</v>
      </c>
      <c r="R9" s="14">
        <v>1</v>
      </c>
      <c r="S9" s="14">
        <v>1615</v>
      </c>
      <c r="T9" s="14">
        <v>170</v>
      </c>
      <c r="U9" s="16">
        <f t="shared" si="1"/>
        <v>4313</v>
      </c>
      <c r="V9" s="19"/>
      <c r="W9" s="16">
        <v>138</v>
      </c>
      <c r="Y9" s="20">
        <f t="shared" si="2"/>
        <v>7341</v>
      </c>
    </row>
    <row r="10" spans="1:25" ht="15.75" x14ac:dyDescent="0.25">
      <c r="A10" s="25" t="s">
        <v>7</v>
      </c>
      <c r="B10" s="14">
        <v>46</v>
      </c>
      <c r="C10" s="14">
        <v>228</v>
      </c>
      <c r="D10" s="14">
        <v>2</v>
      </c>
      <c r="E10" s="16">
        <f t="shared" si="3"/>
        <v>276</v>
      </c>
      <c r="F10" s="19"/>
      <c r="G10" s="14">
        <v>0</v>
      </c>
      <c r="H10" s="14">
        <v>0</v>
      </c>
      <c r="I10" s="14">
        <v>0</v>
      </c>
      <c r="J10" s="16">
        <f t="shared" si="0"/>
        <v>0</v>
      </c>
      <c r="K10" s="19"/>
      <c r="L10" s="14">
        <v>24</v>
      </c>
      <c r="M10" s="14">
        <v>0</v>
      </c>
      <c r="N10" s="14">
        <v>88</v>
      </c>
      <c r="O10" s="14">
        <v>0</v>
      </c>
      <c r="P10" s="14">
        <v>0</v>
      </c>
      <c r="Q10" s="14">
        <v>0</v>
      </c>
      <c r="R10" s="14">
        <v>0</v>
      </c>
      <c r="S10" s="14">
        <v>123</v>
      </c>
      <c r="T10" s="14">
        <v>4</v>
      </c>
      <c r="U10" s="16">
        <f t="shared" si="1"/>
        <v>239</v>
      </c>
      <c r="V10" s="19"/>
      <c r="W10" s="16">
        <v>1</v>
      </c>
      <c r="Y10" s="20">
        <f t="shared" si="2"/>
        <v>516</v>
      </c>
    </row>
    <row r="11" spans="1:25" ht="15.75" x14ac:dyDescent="0.25">
      <c r="A11" s="25" t="s">
        <v>8</v>
      </c>
      <c r="B11" s="14">
        <v>1</v>
      </c>
      <c r="C11" s="14">
        <v>20</v>
      </c>
      <c r="D11" s="14">
        <v>0</v>
      </c>
      <c r="E11" s="16">
        <f t="shared" si="3"/>
        <v>21</v>
      </c>
      <c r="F11" s="19"/>
      <c r="G11" s="14">
        <v>0</v>
      </c>
      <c r="H11" s="14">
        <v>0</v>
      </c>
      <c r="I11" s="14">
        <v>0</v>
      </c>
      <c r="J11" s="16">
        <f t="shared" si="0"/>
        <v>0</v>
      </c>
      <c r="K11" s="19"/>
      <c r="L11" s="14">
        <v>5</v>
      </c>
      <c r="M11" s="14">
        <v>1</v>
      </c>
      <c r="N11" s="14">
        <v>25</v>
      </c>
      <c r="O11" s="14">
        <v>0</v>
      </c>
      <c r="P11" s="14">
        <v>0</v>
      </c>
      <c r="Q11" s="14">
        <v>0</v>
      </c>
      <c r="R11" s="14">
        <v>0</v>
      </c>
      <c r="S11" s="14">
        <v>88</v>
      </c>
      <c r="T11" s="14">
        <v>2</v>
      </c>
      <c r="U11" s="16">
        <f t="shared" si="1"/>
        <v>121</v>
      </c>
      <c r="V11" s="19"/>
      <c r="W11" s="16">
        <v>3</v>
      </c>
      <c r="Y11" s="20">
        <f t="shared" si="2"/>
        <v>145</v>
      </c>
    </row>
    <row r="12" spans="1:25" ht="15.75" x14ac:dyDescent="0.25">
      <c r="A12" s="25" t="s">
        <v>9</v>
      </c>
      <c r="B12" s="14">
        <v>5</v>
      </c>
      <c r="C12" s="14">
        <v>52</v>
      </c>
      <c r="D12" s="14">
        <v>1</v>
      </c>
      <c r="E12" s="16">
        <f t="shared" si="3"/>
        <v>58</v>
      </c>
      <c r="F12" s="19"/>
      <c r="G12" s="14">
        <v>0</v>
      </c>
      <c r="H12" s="14">
        <v>0</v>
      </c>
      <c r="I12" s="14">
        <v>0</v>
      </c>
      <c r="J12" s="16">
        <f t="shared" si="0"/>
        <v>0</v>
      </c>
      <c r="K12" s="19"/>
      <c r="L12" s="14">
        <v>7</v>
      </c>
      <c r="M12" s="14">
        <v>0</v>
      </c>
      <c r="N12" s="14">
        <v>34</v>
      </c>
      <c r="O12" s="14">
        <v>0</v>
      </c>
      <c r="P12" s="14">
        <v>0</v>
      </c>
      <c r="Q12" s="14">
        <v>0</v>
      </c>
      <c r="R12" s="14">
        <v>0</v>
      </c>
      <c r="S12" s="14">
        <v>9</v>
      </c>
      <c r="T12" s="14">
        <v>5</v>
      </c>
      <c r="U12" s="16">
        <f t="shared" si="1"/>
        <v>55</v>
      </c>
      <c r="V12" s="19"/>
      <c r="W12" s="16">
        <v>0</v>
      </c>
      <c r="Y12" s="20">
        <f t="shared" si="2"/>
        <v>113</v>
      </c>
    </row>
    <row r="13" spans="1:25" ht="15.75" x14ac:dyDescent="0.25">
      <c r="A13" s="25" t="s">
        <v>10</v>
      </c>
      <c r="B13" s="14">
        <v>37</v>
      </c>
      <c r="C13" s="14">
        <v>128</v>
      </c>
      <c r="D13" s="14">
        <v>1</v>
      </c>
      <c r="E13" s="16">
        <f t="shared" si="3"/>
        <v>166</v>
      </c>
      <c r="F13" s="19"/>
      <c r="G13" s="14">
        <v>0</v>
      </c>
      <c r="H13" s="14">
        <v>0</v>
      </c>
      <c r="I13" s="14">
        <v>0</v>
      </c>
      <c r="J13" s="16">
        <f t="shared" si="0"/>
        <v>0</v>
      </c>
      <c r="K13" s="19"/>
      <c r="L13" s="14">
        <v>31</v>
      </c>
      <c r="M13" s="14">
        <v>0</v>
      </c>
      <c r="N13" s="14">
        <v>27</v>
      </c>
      <c r="O13" s="14">
        <v>0</v>
      </c>
      <c r="P13" s="14">
        <v>0</v>
      </c>
      <c r="Q13" s="14">
        <v>2</v>
      </c>
      <c r="R13" s="14">
        <v>0</v>
      </c>
      <c r="S13" s="14">
        <v>68</v>
      </c>
      <c r="T13" s="14">
        <v>6</v>
      </c>
      <c r="U13" s="16">
        <f t="shared" si="1"/>
        <v>134</v>
      </c>
      <c r="V13" s="19"/>
      <c r="W13" s="16">
        <v>0</v>
      </c>
      <c r="Y13" s="20">
        <f t="shared" si="2"/>
        <v>300</v>
      </c>
    </row>
    <row r="14" spans="1:25" ht="15.75" x14ac:dyDescent="0.25">
      <c r="A14" s="25" t="s">
        <v>11</v>
      </c>
      <c r="B14" s="14">
        <v>359</v>
      </c>
      <c r="C14" s="14">
        <v>778</v>
      </c>
      <c r="D14" s="14">
        <v>13</v>
      </c>
      <c r="E14" s="16">
        <f t="shared" si="3"/>
        <v>1150</v>
      </c>
      <c r="F14" s="19"/>
      <c r="G14" s="14">
        <v>0</v>
      </c>
      <c r="H14" s="14">
        <v>0</v>
      </c>
      <c r="I14" s="14">
        <v>0</v>
      </c>
      <c r="J14" s="16">
        <f t="shared" si="0"/>
        <v>0</v>
      </c>
      <c r="K14" s="19"/>
      <c r="L14" s="14">
        <v>402</v>
      </c>
      <c r="M14" s="14">
        <v>2</v>
      </c>
      <c r="N14" s="14">
        <v>540</v>
      </c>
      <c r="O14" s="14">
        <v>7</v>
      </c>
      <c r="P14" s="14">
        <v>0</v>
      </c>
      <c r="Q14" s="14">
        <v>3</v>
      </c>
      <c r="R14" s="14">
        <v>0</v>
      </c>
      <c r="S14" s="14">
        <v>543</v>
      </c>
      <c r="T14" s="14">
        <v>67</v>
      </c>
      <c r="U14" s="16">
        <f t="shared" si="1"/>
        <v>1564</v>
      </c>
      <c r="V14" s="19"/>
      <c r="W14" s="16">
        <v>150</v>
      </c>
      <c r="Y14" s="20">
        <f t="shared" si="2"/>
        <v>2864</v>
      </c>
    </row>
    <row r="15" spans="1:25" ht="15.75" x14ac:dyDescent="0.25">
      <c r="A15" s="25" t="s">
        <v>12</v>
      </c>
      <c r="B15" s="14">
        <v>101</v>
      </c>
      <c r="C15" s="14">
        <v>127</v>
      </c>
      <c r="D15" s="14">
        <v>13</v>
      </c>
      <c r="E15" s="16">
        <f t="shared" si="3"/>
        <v>241</v>
      </c>
      <c r="F15" s="19"/>
      <c r="G15" s="14">
        <v>0</v>
      </c>
      <c r="H15" s="14">
        <v>0</v>
      </c>
      <c r="I15" s="14">
        <v>0</v>
      </c>
      <c r="J15" s="16">
        <f t="shared" si="0"/>
        <v>0</v>
      </c>
      <c r="K15" s="19"/>
      <c r="L15" s="14">
        <v>82</v>
      </c>
      <c r="M15" s="14">
        <v>1</v>
      </c>
      <c r="N15" s="14">
        <v>78</v>
      </c>
      <c r="O15" s="14">
        <v>0</v>
      </c>
      <c r="P15" s="14">
        <v>0</v>
      </c>
      <c r="Q15" s="14">
        <v>0</v>
      </c>
      <c r="R15" s="14">
        <v>0</v>
      </c>
      <c r="S15" s="14">
        <v>35</v>
      </c>
      <c r="T15" s="14">
        <v>5</v>
      </c>
      <c r="U15" s="16">
        <f t="shared" si="1"/>
        <v>201</v>
      </c>
      <c r="V15" s="19"/>
      <c r="W15" s="16">
        <v>7</v>
      </c>
      <c r="Y15" s="20">
        <f t="shared" si="2"/>
        <v>449</v>
      </c>
    </row>
    <row r="16" spans="1:25" ht="15.75" x14ac:dyDescent="0.25">
      <c r="A16" s="25" t="s">
        <v>13</v>
      </c>
      <c r="B16" s="14">
        <v>991</v>
      </c>
      <c r="C16" s="14">
        <v>2210</v>
      </c>
      <c r="D16" s="14">
        <v>47</v>
      </c>
      <c r="E16" s="16">
        <f t="shared" si="3"/>
        <v>3248</v>
      </c>
      <c r="F16" s="19"/>
      <c r="G16" s="14">
        <v>0</v>
      </c>
      <c r="H16" s="14">
        <v>2</v>
      </c>
      <c r="I16" s="14">
        <v>0</v>
      </c>
      <c r="J16" s="16">
        <f t="shared" si="0"/>
        <v>2</v>
      </c>
      <c r="K16" s="19"/>
      <c r="L16" s="14">
        <v>821</v>
      </c>
      <c r="M16" s="14">
        <v>18</v>
      </c>
      <c r="N16" s="14">
        <v>1241</v>
      </c>
      <c r="O16" s="14">
        <v>11</v>
      </c>
      <c r="P16" s="14">
        <v>0</v>
      </c>
      <c r="Q16" s="14">
        <v>6</v>
      </c>
      <c r="R16" s="14">
        <v>0</v>
      </c>
      <c r="S16" s="14">
        <v>1688</v>
      </c>
      <c r="T16" s="14">
        <v>99</v>
      </c>
      <c r="U16" s="16">
        <f t="shared" si="1"/>
        <v>3884</v>
      </c>
      <c r="V16" s="19"/>
      <c r="W16" s="16">
        <v>207</v>
      </c>
      <c r="Y16" s="20">
        <f t="shared" si="2"/>
        <v>7341</v>
      </c>
    </row>
    <row r="17" spans="1:25" ht="15.75" x14ac:dyDescent="0.25">
      <c r="A17" s="25" t="s">
        <v>14</v>
      </c>
      <c r="B17" s="14">
        <v>5</v>
      </c>
      <c r="C17" s="14">
        <v>27</v>
      </c>
      <c r="D17" s="14">
        <v>0</v>
      </c>
      <c r="E17" s="16">
        <f t="shared" si="3"/>
        <v>32</v>
      </c>
      <c r="F17" s="19"/>
      <c r="G17" s="14">
        <v>0</v>
      </c>
      <c r="H17" s="14">
        <v>0</v>
      </c>
      <c r="I17" s="14">
        <v>0</v>
      </c>
      <c r="J17" s="16">
        <f t="shared" si="0"/>
        <v>0</v>
      </c>
      <c r="K17" s="19"/>
      <c r="L17" s="14">
        <v>12</v>
      </c>
      <c r="M17" s="14">
        <v>2</v>
      </c>
      <c r="N17" s="14">
        <v>20</v>
      </c>
      <c r="O17" s="14">
        <v>0</v>
      </c>
      <c r="P17" s="14">
        <v>0</v>
      </c>
      <c r="Q17" s="14">
        <v>0</v>
      </c>
      <c r="R17" s="14">
        <v>0</v>
      </c>
      <c r="S17" s="14">
        <v>11</v>
      </c>
      <c r="T17" s="14">
        <v>0</v>
      </c>
      <c r="U17" s="16">
        <f t="shared" si="1"/>
        <v>45</v>
      </c>
      <c r="V17" s="19"/>
      <c r="W17" s="16">
        <v>0</v>
      </c>
      <c r="Y17" s="20">
        <f t="shared" si="2"/>
        <v>77</v>
      </c>
    </row>
    <row r="18" spans="1:25" ht="15.75" x14ac:dyDescent="0.25">
      <c r="A18" s="25" t="s">
        <v>15</v>
      </c>
      <c r="B18" s="14">
        <v>48</v>
      </c>
      <c r="C18" s="14">
        <v>159</v>
      </c>
      <c r="D18" s="14">
        <v>0</v>
      </c>
      <c r="E18" s="16">
        <f t="shared" si="3"/>
        <v>207</v>
      </c>
      <c r="F18" s="19"/>
      <c r="G18" s="14">
        <v>0</v>
      </c>
      <c r="H18" s="14">
        <v>0</v>
      </c>
      <c r="I18" s="14">
        <v>0</v>
      </c>
      <c r="J18" s="16">
        <f t="shared" si="0"/>
        <v>0</v>
      </c>
      <c r="K18" s="19"/>
      <c r="L18" s="14">
        <v>29</v>
      </c>
      <c r="M18" s="14">
        <v>0</v>
      </c>
      <c r="N18" s="14">
        <v>95</v>
      </c>
      <c r="O18" s="14">
        <v>0</v>
      </c>
      <c r="P18" s="14">
        <v>0</v>
      </c>
      <c r="Q18" s="14">
        <v>1</v>
      </c>
      <c r="R18" s="14">
        <v>0</v>
      </c>
      <c r="S18" s="14">
        <v>62</v>
      </c>
      <c r="T18" s="14">
        <v>10</v>
      </c>
      <c r="U18" s="16">
        <f t="shared" si="1"/>
        <v>197</v>
      </c>
      <c r="V18" s="19"/>
      <c r="W18" s="16">
        <v>7</v>
      </c>
      <c r="Y18" s="20">
        <f t="shared" si="2"/>
        <v>411</v>
      </c>
    </row>
    <row r="19" spans="1:25" ht="15.75" x14ac:dyDescent="0.25">
      <c r="A19" s="25" t="s">
        <v>16</v>
      </c>
      <c r="B19" s="14">
        <v>28</v>
      </c>
      <c r="C19" s="14">
        <v>14</v>
      </c>
      <c r="D19" s="14">
        <v>0</v>
      </c>
      <c r="E19" s="16">
        <f t="shared" si="3"/>
        <v>42</v>
      </c>
      <c r="F19" s="19"/>
      <c r="G19" s="14">
        <v>0</v>
      </c>
      <c r="H19" s="14">
        <v>0</v>
      </c>
      <c r="I19" s="14">
        <v>0</v>
      </c>
      <c r="J19" s="16">
        <f t="shared" si="0"/>
        <v>0</v>
      </c>
      <c r="K19" s="19"/>
      <c r="L19" s="14">
        <v>26</v>
      </c>
      <c r="M19" s="14">
        <v>0</v>
      </c>
      <c r="N19" s="14">
        <v>24</v>
      </c>
      <c r="O19" s="14">
        <v>0</v>
      </c>
      <c r="P19" s="14">
        <v>0</v>
      </c>
      <c r="Q19" s="14">
        <v>0</v>
      </c>
      <c r="R19" s="14">
        <v>0</v>
      </c>
      <c r="S19" s="14">
        <v>37</v>
      </c>
      <c r="T19" s="14">
        <v>1</v>
      </c>
      <c r="U19" s="16">
        <f t="shared" si="1"/>
        <v>88</v>
      </c>
      <c r="V19" s="19"/>
      <c r="W19" s="16">
        <v>69</v>
      </c>
      <c r="Y19" s="20">
        <f t="shared" si="2"/>
        <v>199</v>
      </c>
    </row>
    <row r="20" spans="1:25" ht="15.75" x14ac:dyDescent="0.25">
      <c r="A20" s="25" t="s">
        <v>17</v>
      </c>
      <c r="B20" s="14">
        <v>113</v>
      </c>
      <c r="C20" s="14">
        <v>257</v>
      </c>
      <c r="D20" s="14">
        <v>14</v>
      </c>
      <c r="E20" s="16">
        <f t="shared" si="3"/>
        <v>384</v>
      </c>
      <c r="F20" s="19"/>
      <c r="G20" s="14">
        <v>0</v>
      </c>
      <c r="H20" s="14">
        <v>5</v>
      </c>
      <c r="I20" s="14">
        <v>0</v>
      </c>
      <c r="J20" s="16">
        <f t="shared" si="0"/>
        <v>5</v>
      </c>
      <c r="K20" s="19"/>
      <c r="L20" s="14">
        <v>97</v>
      </c>
      <c r="M20" s="14">
        <v>2</v>
      </c>
      <c r="N20" s="14">
        <v>120</v>
      </c>
      <c r="O20" s="14">
        <v>0</v>
      </c>
      <c r="P20" s="14">
        <v>0</v>
      </c>
      <c r="Q20" s="14">
        <v>0</v>
      </c>
      <c r="R20" s="14">
        <v>0</v>
      </c>
      <c r="S20" s="14">
        <v>187</v>
      </c>
      <c r="T20" s="14">
        <v>5</v>
      </c>
      <c r="U20" s="16">
        <f t="shared" si="1"/>
        <v>411</v>
      </c>
      <c r="V20" s="19"/>
      <c r="W20" s="16">
        <v>24</v>
      </c>
      <c r="Y20" s="20">
        <f t="shared" si="2"/>
        <v>824</v>
      </c>
    </row>
    <row r="21" spans="1:25" ht="15.75" x14ac:dyDescent="0.25">
      <c r="A21" s="25" t="s">
        <v>18</v>
      </c>
      <c r="B21" s="14">
        <v>1038</v>
      </c>
      <c r="C21" s="14">
        <v>2271</v>
      </c>
      <c r="D21" s="14">
        <v>70</v>
      </c>
      <c r="E21" s="16">
        <f t="shared" si="3"/>
        <v>3379</v>
      </c>
      <c r="F21" s="19"/>
      <c r="G21" s="14">
        <v>0</v>
      </c>
      <c r="H21" s="14">
        <v>4</v>
      </c>
      <c r="I21" s="14">
        <v>0</v>
      </c>
      <c r="J21" s="16">
        <f t="shared" si="0"/>
        <v>4</v>
      </c>
      <c r="K21" s="19"/>
      <c r="L21" s="14">
        <v>823</v>
      </c>
      <c r="M21" s="14">
        <v>8</v>
      </c>
      <c r="N21" s="14">
        <v>1743</v>
      </c>
      <c r="O21" s="14">
        <v>8</v>
      </c>
      <c r="P21" s="14">
        <v>0</v>
      </c>
      <c r="Q21" s="14">
        <v>9</v>
      </c>
      <c r="R21" s="14">
        <v>0</v>
      </c>
      <c r="S21" s="14">
        <v>2085</v>
      </c>
      <c r="T21" s="14">
        <v>179</v>
      </c>
      <c r="U21" s="16">
        <f t="shared" si="1"/>
        <v>4855</v>
      </c>
      <c r="V21" s="19"/>
      <c r="W21" s="16">
        <v>283</v>
      </c>
      <c r="Y21" s="20">
        <f t="shared" si="2"/>
        <v>8521</v>
      </c>
    </row>
    <row r="22" spans="1:25" ht="15.75" x14ac:dyDescent="0.25">
      <c r="A22" s="25" t="s">
        <v>19</v>
      </c>
      <c r="B22" s="14">
        <v>23</v>
      </c>
      <c r="C22" s="14">
        <v>16</v>
      </c>
      <c r="D22" s="14">
        <v>0</v>
      </c>
      <c r="E22" s="16">
        <f t="shared" si="3"/>
        <v>39</v>
      </c>
      <c r="F22" s="19"/>
      <c r="G22" s="14">
        <v>0</v>
      </c>
      <c r="H22" s="14">
        <v>0</v>
      </c>
      <c r="I22" s="14">
        <v>0</v>
      </c>
      <c r="J22" s="16">
        <f t="shared" si="0"/>
        <v>0</v>
      </c>
      <c r="K22" s="19"/>
      <c r="L22" s="14">
        <v>17</v>
      </c>
      <c r="M22" s="14">
        <v>0</v>
      </c>
      <c r="N22" s="14">
        <v>2</v>
      </c>
      <c r="O22" s="14">
        <v>0</v>
      </c>
      <c r="P22" s="14">
        <v>0</v>
      </c>
      <c r="Q22" s="14">
        <v>0</v>
      </c>
      <c r="R22" s="14">
        <v>0</v>
      </c>
      <c r="S22" s="14">
        <v>45</v>
      </c>
      <c r="T22" s="14">
        <v>0</v>
      </c>
      <c r="U22" s="16">
        <f t="shared" si="1"/>
        <v>64</v>
      </c>
      <c r="V22" s="19"/>
      <c r="W22" s="16">
        <v>0</v>
      </c>
      <c r="Y22" s="20">
        <f t="shared" si="2"/>
        <v>103</v>
      </c>
    </row>
    <row r="23" spans="1:25" ht="15.75" x14ac:dyDescent="0.25">
      <c r="A23" s="25" t="s">
        <v>20</v>
      </c>
      <c r="B23" s="14">
        <v>4</v>
      </c>
      <c r="C23" s="14">
        <v>22</v>
      </c>
      <c r="D23" s="14">
        <v>1</v>
      </c>
      <c r="E23" s="16">
        <f t="shared" si="3"/>
        <v>27</v>
      </c>
      <c r="F23" s="19"/>
      <c r="G23" s="14">
        <v>0</v>
      </c>
      <c r="H23" s="14">
        <v>0</v>
      </c>
      <c r="I23" s="14">
        <v>0</v>
      </c>
      <c r="J23" s="16">
        <f t="shared" si="0"/>
        <v>0</v>
      </c>
      <c r="K23" s="19"/>
      <c r="L23" s="14">
        <v>5</v>
      </c>
      <c r="M23" s="14">
        <v>0</v>
      </c>
      <c r="N23" s="14">
        <v>32</v>
      </c>
      <c r="O23" s="14">
        <v>0</v>
      </c>
      <c r="P23" s="14">
        <v>0</v>
      </c>
      <c r="Q23" s="14">
        <v>0</v>
      </c>
      <c r="R23" s="14">
        <v>0</v>
      </c>
      <c r="S23" s="14">
        <v>9</v>
      </c>
      <c r="T23" s="14">
        <v>0</v>
      </c>
      <c r="U23" s="16">
        <f t="shared" si="1"/>
        <v>46</v>
      </c>
      <c r="V23" s="19"/>
      <c r="W23" s="16">
        <v>0</v>
      </c>
      <c r="Y23" s="20">
        <f t="shared" si="2"/>
        <v>73</v>
      </c>
    </row>
    <row r="24" spans="1:25" ht="15.75" x14ac:dyDescent="0.25">
      <c r="A24" s="25" t="s">
        <v>21</v>
      </c>
      <c r="B24" s="14">
        <v>7</v>
      </c>
      <c r="C24" s="14">
        <v>41</v>
      </c>
      <c r="D24" s="14">
        <v>1</v>
      </c>
      <c r="E24" s="16">
        <f t="shared" si="3"/>
        <v>49</v>
      </c>
      <c r="F24" s="19"/>
      <c r="G24" s="14">
        <v>0</v>
      </c>
      <c r="H24" s="14">
        <v>0</v>
      </c>
      <c r="I24" s="14">
        <v>0</v>
      </c>
      <c r="J24" s="16">
        <f t="shared" si="0"/>
        <v>0</v>
      </c>
      <c r="K24" s="19"/>
      <c r="L24" s="14">
        <v>9</v>
      </c>
      <c r="M24" s="14">
        <v>0</v>
      </c>
      <c r="N24" s="14">
        <v>9</v>
      </c>
      <c r="O24" s="14">
        <v>0</v>
      </c>
      <c r="P24" s="14">
        <v>0</v>
      </c>
      <c r="Q24" s="14">
        <v>0</v>
      </c>
      <c r="R24" s="14">
        <v>0</v>
      </c>
      <c r="S24" s="14">
        <v>30</v>
      </c>
      <c r="T24" s="14">
        <v>4</v>
      </c>
      <c r="U24" s="16">
        <f t="shared" si="1"/>
        <v>52</v>
      </c>
      <c r="V24" s="19"/>
      <c r="W24" s="16">
        <v>2</v>
      </c>
      <c r="Y24" s="20">
        <f t="shared" si="2"/>
        <v>103</v>
      </c>
    </row>
    <row r="25" spans="1:25" ht="15.75" x14ac:dyDescent="0.25">
      <c r="A25" s="25" t="s">
        <v>22</v>
      </c>
      <c r="B25" s="14">
        <v>50</v>
      </c>
      <c r="C25" s="14">
        <v>49</v>
      </c>
      <c r="D25" s="14">
        <v>2</v>
      </c>
      <c r="E25" s="16">
        <f t="shared" si="3"/>
        <v>101</v>
      </c>
      <c r="F25" s="19"/>
      <c r="G25" s="14">
        <v>0</v>
      </c>
      <c r="H25" s="14">
        <v>0</v>
      </c>
      <c r="I25" s="14">
        <v>0</v>
      </c>
      <c r="J25" s="16">
        <f t="shared" si="0"/>
        <v>0</v>
      </c>
      <c r="K25" s="19"/>
      <c r="L25" s="14">
        <v>45</v>
      </c>
      <c r="M25" s="14">
        <v>0</v>
      </c>
      <c r="N25" s="14">
        <v>15</v>
      </c>
      <c r="O25" s="14">
        <v>0</v>
      </c>
      <c r="P25" s="14">
        <v>0</v>
      </c>
      <c r="Q25" s="14">
        <v>0</v>
      </c>
      <c r="R25" s="14">
        <v>0</v>
      </c>
      <c r="S25" s="14">
        <v>15</v>
      </c>
      <c r="T25" s="14">
        <v>2</v>
      </c>
      <c r="U25" s="16">
        <f t="shared" si="1"/>
        <v>77</v>
      </c>
      <c r="V25" s="19"/>
      <c r="W25" s="16">
        <v>35</v>
      </c>
      <c r="Y25" s="20">
        <f t="shared" si="2"/>
        <v>213</v>
      </c>
    </row>
    <row r="26" spans="1:25" ht="15.75" x14ac:dyDescent="0.25">
      <c r="A26" s="25" t="s">
        <v>23</v>
      </c>
      <c r="B26" s="14">
        <v>6</v>
      </c>
      <c r="C26" s="14">
        <v>49</v>
      </c>
      <c r="D26" s="14">
        <v>1</v>
      </c>
      <c r="E26" s="16">
        <f t="shared" si="3"/>
        <v>56</v>
      </c>
      <c r="F26" s="19"/>
      <c r="G26" s="14">
        <v>0</v>
      </c>
      <c r="H26" s="14">
        <v>0</v>
      </c>
      <c r="I26" s="14">
        <v>0</v>
      </c>
      <c r="J26" s="16">
        <f t="shared" si="0"/>
        <v>0</v>
      </c>
      <c r="K26" s="19"/>
      <c r="L26" s="14">
        <v>9</v>
      </c>
      <c r="M26" s="14">
        <v>0</v>
      </c>
      <c r="N26" s="14">
        <v>26</v>
      </c>
      <c r="O26" s="14">
        <v>0</v>
      </c>
      <c r="P26" s="14">
        <v>0</v>
      </c>
      <c r="Q26" s="14">
        <v>0</v>
      </c>
      <c r="R26" s="14">
        <v>0</v>
      </c>
      <c r="S26" s="14">
        <v>17</v>
      </c>
      <c r="T26" s="14">
        <v>2</v>
      </c>
      <c r="U26" s="16">
        <f t="shared" si="1"/>
        <v>54</v>
      </c>
      <c r="V26" s="19"/>
      <c r="W26" s="16">
        <v>0</v>
      </c>
      <c r="Y26" s="20">
        <f t="shared" si="2"/>
        <v>110</v>
      </c>
    </row>
    <row r="27" spans="1:25" ht="15.75" x14ac:dyDescent="0.25">
      <c r="A27" s="25" t="s">
        <v>24</v>
      </c>
      <c r="B27" s="14">
        <v>22</v>
      </c>
      <c r="C27" s="14">
        <v>161</v>
      </c>
      <c r="D27" s="14">
        <v>1</v>
      </c>
      <c r="E27" s="16">
        <f t="shared" si="3"/>
        <v>184</v>
      </c>
      <c r="F27" s="19"/>
      <c r="G27" s="14">
        <v>0</v>
      </c>
      <c r="H27" s="14">
        <v>0</v>
      </c>
      <c r="I27" s="14">
        <v>0</v>
      </c>
      <c r="J27" s="16">
        <f t="shared" si="0"/>
        <v>0</v>
      </c>
      <c r="K27" s="19"/>
      <c r="L27" s="14">
        <v>20</v>
      </c>
      <c r="M27" s="14">
        <v>0</v>
      </c>
      <c r="N27" s="14">
        <v>49</v>
      </c>
      <c r="O27" s="14">
        <v>0</v>
      </c>
      <c r="P27" s="14">
        <v>0</v>
      </c>
      <c r="Q27" s="14">
        <v>0</v>
      </c>
      <c r="R27" s="14">
        <v>0</v>
      </c>
      <c r="S27" s="14">
        <v>83</v>
      </c>
      <c r="T27" s="14">
        <v>3</v>
      </c>
      <c r="U27" s="16">
        <f t="shared" si="1"/>
        <v>155</v>
      </c>
      <c r="V27" s="19"/>
      <c r="W27" s="16">
        <v>0</v>
      </c>
      <c r="Y27" s="20">
        <f t="shared" si="2"/>
        <v>339</v>
      </c>
    </row>
    <row r="28" spans="1:25" ht="15.75" x14ac:dyDescent="0.25">
      <c r="A28" s="25" t="s">
        <v>25</v>
      </c>
      <c r="B28" s="14">
        <v>13</v>
      </c>
      <c r="C28" s="14">
        <v>21</v>
      </c>
      <c r="D28" s="14">
        <v>0</v>
      </c>
      <c r="E28" s="16">
        <f t="shared" si="3"/>
        <v>34</v>
      </c>
      <c r="F28" s="19"/>
      <c r="G28" s="14">
        <v>0</v>
      </c>
      <c r="H28" s="14">
        <v>0</v>
      </c>
      <c r="I28" s="14">
        <v>0</v>
      </c>
      <c r="J28" s="16">
        <f t="shared" si="0"/>
        <v>0</v>
      </c>
      <c r="K28" s="19"/>
      <c r="L28" s="14">
        <v>2</v>
      </c>
      <c r="M28" s="14">
        <v>0</v>
      </c>
      <c r="N28" s="14">
        <v>35</v>
      </c>
      <c r="O28" s="14">
        <v>0</v>
      </c>
      <c r="P28" s="14">
        <v>0</v>
      </c>
      <c r="Q28" s="14">
        <v>0</v>
      </c>
      <c r="R28" s="14">
        <v>0</v>
      </c>
      <c r="S28" s="14">
        <v>13</v>
      </c>
      <c r="T28" s="14">
        <v>0</v>
      </c>
      <c r="U28" s="16">
        <f t="shared" si="1"/>
        <v>50</v>
      </c>
      <c r="V28" s="19"/>
      <c r="W28" s="16">
        <v>0</v>
      </c>
      <c r="Y28" s="20">
        <f t="shared" si="2"/>
        <v>84</v>
      </c>
    </row>
    <row r="29" spans="1:25" ht="15.75" x14ac:dyDescent="0.25">
      <c r="A29" s="25" t="s">
        <v>26</v>
      </c>
      <c r="B29" s="14">
        <v>140</v>
      </c>
      <c r="C29" s="14">
        <v>631</v>
      </c>
      <c r="D29" s="14">
        <v>14</v>
      </c>
      <c r="E29" s="16">
        <f t="shared" si="3"/>
        <v>785</v>
      </c>
      <c r="F29" s="19"/>
      <c r="G29" s="14">
        <v>0</v>
      </c>
      <c r="H29" s="14">
        <v>0</v>
      </c>
      <c r="I29" s="14">
        <v>0</v>
      </c>
      <c r="J29" s="16">
        <f t="shared" si="0"/>
        <v>0</v>
      </c>
      <c r="K29" s="19"/>
      <c r="L29" s="14">
        <v>111</v>
      </c>
      <c r="M29" s="14">
        <v>1</v>
      </c>
      <c r="N29" s="14">
        <v>133</v>
      </c>
      <c r="O29" s="14">
        <v>0</v>
      </c>
      <c r="P29" s="14">
        <v>0</v>
      </c>
      <c r="Q29" s="14">
        <v>0</v>
      </c>
      <c r="R29" s="14">
        <v>0</v>
      </c>
      <c r="S29" s="14">
        <v>302</v>
      </c>
      <c r="T29" s="14">
        <v>32</v>
      </c>
      <c r="U29" s="16">
        <f t="shared" si="1"/>
        <v>579</v>
      </c>
      <c r="V29" s="19"/>
      <c r="W29" s="16">
        <v>6</v>
      </c>
      <c r="Y29" s="20">
        <f t="shared" si="2"/>
        <v>1370</v>
      </c>
    </row>
    <row r="30" spans="1:25" ht="15.75" x14ac:dyDescent="0.25">
      <c r="A30" s="25" t="s">
        <v>27</v>
      </c>
      <c r="B30" s="14">
        <v>119</v>
      </c>
      <c r="C30" s="14">
        <v>211</v>
      </c>
      <c r="D30" s="14">
        <v>26</v>
      </c>
      <c r="E30" s="16">
        <f t="shared" si="3"/>
        <v>356</v>
      </c>
      <c r="F30" s="19"/>
      <c r="G30" s="14">
        <v>0</v>
      </c>
      <c r="H30" s="14">
        <v>0</v>
      </c>
      <c r="I30" s="14">
        <v>0</v>
      </c>
      <c r="J30" s="16">
        <f t="shared" si="0"/>
        <v>0</v>
      </c>
      <c r="K30" s="19"/>
      <c r="L30" s="14">
        <v>115</v>
      </c>
      <c r="M30" s="14">
        <v>8</v>
      </c>
      <c r="N30" s="14">
        <v>111</v>
      </c>
      <c r="O30" s="14">
        <v>0</v>
      </c>
      <c r="P30" s="14">
        <v>0</v>
      </c>
      <c r="Q30" s="14">
        <v>0</v>
      </c>
      <c r="R30" s="14">
        <v>0</v>
      </c>
      <c r="S30" s="14">
        <v>160</v>
      </c>
      <c r="T30" s="14">
        <v>8</v>
      </c>
      <c r="U30" s="16">
        <f t="shared" si="1"/>
        <v>402</v>
      </c>
      <c r="V30" s="19"/>
      <c r="W30" s="16">
        <v>13</v>
      </c>
      <c r="Y30" s="20">
        <f t="shared" si="2"/>
        <v>771</v>
      </c>
    </row>
    <row r="31" spans="1:25" ht="15.75" x14ac:dyDescent="0.25">
      <c r="A31" s="25" t="s">
        <v>28</v>
      </c>
      <c r="B31" s="14">
        <v>19</v>
      </c>
      <c r="C31" s="14">
        <v>56</v>
      </c>
      <c r="D31" s="14">
        <v>2</v>
      </c>
      <c r="E31" s="16">
        <f t="shared" si="3"/>
        <v>77</v>
      </c>
      <c r="F31" s="19"/>
      <c r="G31" s="14">
        <v>0</v>
      </c>
      <c r="H31" s="14">
        <v>0</v>
      </c>
      <c r="I31" s="14">
        <v>0</v>
      </c>
      <c r="J31" s="16">
        <f t="shared" si="0"/>
        <v>0</v>
      </c>
      <c r="K31" s="19"/>
      <c r="L31" s="14">
        <v>27</v>
      </c>
      <c r="M31" s="14">
        <v>0</v>
      </c>
      <c r="N31" s="14">
        <v>68</v>
      </c>
      <c r="O31" s="14">
        <v>0</v>
      </c>
      <c r="P31" s="14">
        <v>0</v>
      </c>
      <c r="Q31" s="14">
        <v>0</v>
      </c>
      <c r="R31" s="14">
        <v>0</v>
      </c>
      <c r="S31" s="14">
        <v>67</v>
      </c>
      <c r="T31" s="14">
        <v>4</v>
      </c>
      <c r="U31" s="16">
        <f t="shared" si="1"/>
        <v>166</v>
      </c>
      <c r="V31" s="19"/>
      <c r="W31" s="16">
        <v>13</v>
      </c>
      <c r="Y31" s="20">
        <f t="shared" si="2"/>
        <v>256</v>
      </c>
    </row>
    <row r="32" spans="1:25" ht="15.75" x14ac:dyDescent="0.25">
      <c r="A32" s="25" t="s">
        <v>29</v>
      </c>
      <c r="B32" s="14">
        <v>11</v>
      </c>
      <c r="C32" s="14">
        <v>95</v>
      </c>
      <c r="D32" s="14">
        <v>0</v>
      </c>
      <c r="E32" s="16">
        <f t="shared" si="3"/>
        <v>106</v>
      </c>
      <c r="F32" s="19"/>
      <c r="G32" s="14">
        <v>0</v>
      </c>
      <c r="H32" s="14">
        <v>0</v>
      </c>
      <c r="I32" s="14">
        <v>0</v>
      </c>
      <c r="J32" s="16">
        <f t="shared" si="0"/>
        <v>0</v>
      </c>
      <c r="K32" s="19"/>
      <c r="L32" s="14">
        <v>13</v>
      </c>
      <c r="M32" s="14">
        <v>0</v>
      </c>
      <c r="N32" s="14">
        <v>60</v>
      </c>
      <c r="O32" s="14">
        <v>0</v>
      </c>
      <c r="P32" s="14">
        <v>0</v>
      </c>
      <c r="Q32" s="14">
        <v>0</v>
      </c>
      <c r="R32" s="14">
        <v>0</v>
      </c>
      <c r="S32" s="14">
        <v>110</v>
      </c>
      <c r="T32" s="14">
        <v>4</v>
      </c>
      <c r="U32" s="16">
        <f t="shared" si="1"/>
        <v>187</v>
      </c>
      <c r="V32" s="19"/>
      <c r="W32" s="16">
        <v>8</v>
      </c>
      <c r="Y32" s="20">
        <f t="shared" si="2"/>
        <v>301</v>
      </c>
    </row>
    <row r="33" spans="1:25" ht="15.75" x14ac:dyDescent="0.25">
      <c r="A33" s="25" t="s">
        <v>30</v>
      </c>
      <c r="B33" s="14">
        <v>100</v>
      </c>
      <c r="C33" s="14">
        <v>242</v>
      </c>
      <c r="D33" s="14">
        <v>9</v>
      </c>
      <c r="E33" s="16">
        <f t="shared" si="3"/>
        <v>351</v>
      </c>
      <c r="F33" s="19"/>
      <c r="G33" s="14">
        <v>0</v>
      </c>
      <c r="H33" s="14">
        <v>0</v>
      </c>
      <c r="I33" s="14">
        <v>0</v>
      </c>
      <c r="J33" s="16">
        <f t="shared" si="0"/>
        <v>0</v>
      </c>
      <c r="K33" s="19"/>
      <c r="L33" s="14">
        <v>63</v>
      </c>
      <c r="M33" s="14">
        <v>1</v>
      </c>
      <c r="N33" s="14">
        <v>186</v>
      </c>
      <c r="O33" s="14">
        <v>0</v>
      </c>
      <c r="P33" s="14">
        <v>0</v>
      </c>
      <c r="Q33" s="14">
        <v>0</v>
      </c>
      <c r="R33" s="14">
        <v>0</v>
      </c>
      <c r="S33" s="14">
        <v>247</v>
      </c>
      <c r="T33" s="14">
        <v>17</v>
      </c>
      <c r="U33" s="16">
        <f t="shared" si="1"/>
        <v>514</v>
      </c>
      <c r="V33" s="19"/>
      <c r="W33" s="16">
        <v>9</v>
      </c>
      <c r="Y33" s="20">
        <f t="shared" si="2"/>
        <v>874</v>
      </c>
    </row>
    <row r="34" spans="1:25" ht="16.5" thickBot="1" x14ac:dyDescent="0.3">
      <c r="A34" s="25" t="s">
        <v>31</v>
      </c>
      <c r="B34" s="15">
        <v>0</v>
      </c>
      <c r="C34" s="15">
        <v>0</v>
      </c>
      <c r="D34" s="15">
        <v>0</v>
      </c>
      <c r="E34" s="17">
        <f t="shared" si="3"/>
        <v>0</v>
      </c>
      <c r="F34" s="19"/>
      <c r="G34" s="15">
        <v>0</v>
      </c>
      <c r="H34" s="15">
        <v>0</v>
      </c>
      <c r="I34" s="15">
        <v>0</v>
      </c>
      <c r="J34" s="17">
        <f t="shared" si="0"/>
        <v>0</v>
      </c>
      <c r="K34" s="19"/>
      <c r="L34" s="15">
        <v>0</v>
      </c>
      <c r="M34" s="15">
        <v>0</v>
      </c>
      <c r="N34" s="15">
        <v>1</v>
      </c>
      <c r="O34" s="15">
        <v>0</v>
      </c>
      <c r="P34" s="15">
        <v>0</v>
      </c>
      <c r="Q34" s="15">
        <v>0</v>
      </c>
      <c r="R34" s="15">
        <v>0</v>
      </c>
      <c r="S34" s="15">
        <v>2</v>
      </c>
      <c r="T34" s="15">
        <v>0</v>
      </c>
      <c r="U34" s="17">
        <f t="shared" si="1"/>
        <v>3</v>
      </c>
      <c r="V34" s="19"/>
      <c r="W34" s="17">
        <v>0</v>
      </c>
      <c r="Y34" s="26">
        <f t="shared" si="2"/>
        <v>3</v>
      </c>
    </row>
    <row r="35" spans="1:25" ht="16.5" thickTop="1" x14ac:dyDescent="0.25">
      <c r="A35" s="27" t="s">
        <v>32</v>
      </c>
      <c r="B35" s="28">
        <f>SUM(B4:B34)</f>
        <v>4446</v>
      </c>
      <c r="C35" s="28">
        <f>SUM(C4:C34)</f>
        <v>10395</v>
      </c>
      <c r="D35" s="28">
        <f>SUM(D4:D34)</f>
        <v>280</v>
      </c>
      <c r="E35" s="16">
        <f>SUM(E4:E34)</f>
        <v>15121</v>
      </c>
      <c r="F35" s="19"/>
      <c r="G35" s="28">
        <f t="shared" ref="G35:I35" si="4">SUM(G4:G34)</f>
        <v>0</v>
      </c>
      <c r="H35" s="28">
        <f t="shared" si="4"/>
        <v>11</v>
      </c>
      <c r="I35" s="28">
        <f t="shared" si="4"/>
        <v>1</v>
      </c>
      <c r="J35" s="16">
        <f>SUM(J4:J34)</f>
        <v>12</v>
      </c>
      <c r="K35" s="19"/>
      <c r="L35" s="28">
        <f t="shared" ref="L35:T35" si="5">SUM(L4:L34)</f>
        <v>3869</v>
      </c>
      <c r="M35" s="28">
        <f t="shared" si="5"/>
        <v>66</v>
      </c>
      <c r="N35" s="28">
        <f t="shared" si="5"/>
        <v>6486</v>
      </c>
      <c r="O35" s="28">
        <f t="shared" si="5"/>
        <v>35</v>
      </c>
      <c r="P35" s="28">
        <f t="shared" si="5"/>
        <v>0</v>
      </c>
      <c r="Q35" s="28">
        <f t="shared" si="5"/>
        <v>32</v>
      </c>
      <c r="R35" s="28">
        <f t="shared" si="5"/>
        <v>1</v>
      </c>
      <c r="S35" s="28">
        <f t="shared" si="5"/>
        <v>8049</v>
      </c>
      <c r="T35" s="28">
        <f t="shared" si="5"/>
        <v>664</v>
      </c>
      <c r="U35" s="16">
        <f>SUM(U4:U34)</f>
        <v>19202</v>
      </c>
      <c r="V35" s="19"/>
      <c r="W35" s="16">
        <f>SUM(W4:W34)</f>
        <v>1023</v>
      </c>
      <c r="Y35" s="28">
        <f t="shared" ref="Y35" si="6">SUM(Y4:Y34)</f>
        <v>35358</v>
      </c>
    </row>
  </sheetData>
  <mergeCells count="3">
    <mergeCell ref="B1:E1"/>
    <mergeCell ref="G1:J1"/>
    <mergeCell ref="L1:U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475CF-098E-4BCC-BEE3-68F28200AD8E}">
  <dimension ref="A1:Y35"/>
  <sheetViews>
    <sheetView zoomScaleNormal="100" workbookViewId="0">
      <pane xSplit="1" topLeftCell="B1" activePane="topRight" state="frozen"/>
      <selection pane="topRight"/>
    </sheetView>
  </sheetViews>
  <sheetFormatPr defaultColWidth="9.140625" defaultRowHeight="15" x14ac:dyDescent="0.2"/>
  <cols>
    <col min="1" max="1" width="22.140625" style="7" bestFit="1" customWidth="1"/>
    <col min="2" max="5" width="12.7109375" style="9" customWidth="1"/>
    <col min="6" max="6" width="5.7109375" style="7" customWidth="1"/>
    <col min="7" max="7" width="13.85546875" style="9" bestFit="1" customWidth="1"/>
    <col min="8" max="10" width="12.7109375" style="9" customWidth="1"/>
    <col min="11" max="11" width="5.7109375" style="7" customWidth="1"/>
    <col min="12" max="21" width="12.7109375" style="9" customWidth="1"/>
    <col min="22" max="22" width="5.7109375" style="7" customWidth="1"/>
    <col min="23" max="23" width="13" style="9" bestFit="1" customWidth="1"/>
    <col min="24" max="24" width="5.7109375" style="7" customWidth="1"/>
    <col min="25" max="25" width="12.7109375" style="9" customWidth="1"/>
    <col min="26" max="16384" width="9.140625" style="7"/>
  </cols>
  <sheetData>
    <row r="1" spans="1:25" ht="15.75" x14ac:dyDescent="0.25">
      <c r="A1" s="18" t="s">
        <v>0</v>
      </c>
      <c r="B1" s="31" t="s">
        <v>38</v>
      </c>
      <c r="C1" s="31"/>
      <c r="D1" s="31"/>
      <c r="E1" s="31"/>
      <c r="F1" s="19"/>
      <c r="G1" s="32" t="s">
        <v>42</v>
      </c>
      <c r="H1" s="32"/>
      <c r="I1" s="32"/>
      <c r="J1" s="32"/>
      <c r="K1" s="19"/>
      <c r="L1" s="31" t="s">
        <v>54</v>
      </c>
      <c r="M1" s="31"/>
      <c r="N1" s="31"/>
      <c r="O1" s="31"/>
      <c r="P1" s="31"/>
      <c r="Q1" s="31"/>
      <c r="R1" s="31"/>
      <c r="S1" s="31"/>
      <c r="T1" s="31"/>
      <c r="U1" s="31"/>
      <c r="V1" s="19"/>
      <c r="W1" s="30" t="s">
        <v>57</v>
      </c>
      <c r="Y1" s="20"/>
    </row>
    <row r="2" spans="1:25" ht="15.75" x14ac:dyDescent="0.25">
      <c r="A2" s="19"/>
      <c r="B2" s="21"/>
      <c r="C2" s="21" t="s">
        <v>33</v>
      </c>
      <c r="D2" s="21" t="s">
        <v>34</v>
      </c>
      <c r="E2" s="16"/>
      <c r="F2" s="19"/>
      <c r="G2" s="22"/>
      <c r="H2" s="22"/>
      <c r="I2" s="21" t="s">
        <v>34</v>
      </c>
      <c r="J2" s="16"/>
      <c r="K2" s="19"/>
      <c r="L2" s="21" t="s">
        <v>43</v>
      </c>
      <c r="M2" s="21" t="s">
        <v>44</v>
      </c>
      <c r="N2" s="21"/>
      <c r="O2" s="21"/>
      <c r="P2" s="23" t="s">
        <v>45</v>
      </c>
      <c r="Q2" s="21" t="s">
        <v>43</v>
      </c>
      <c r="R2" s="21" t="s">
        <v>44</v>
      </c>
      <c r="S2" s="21" t="s">
        <v>33</v>
      </c>
      <c r="T2" s="21" t="s">
        <v>34</v>
      </c>
      <c r="U2" s="16"/>
      <c r="V2" s="19"/>
      <c r="W2" s="16"/>
      <c r="Y2" s="23" t="s">
        <v>56</v>
      </c>
    </row>
    <row r="3" spans="1:25" ht="15.75" x14ac:dyDescent="0.25">
      <c r="A3" s="19"/>
      <c r="B3" s="23" t="s">
        <v>35</v>
      </c>
      <c r="C3" s="23" t="s">
        <v>36</v>
      </c>
      <c r="D3" s="23" t="s">
        <v>37</v>
      </c>
      <c r="E3" s="24" t="s">
        <v>39</v>
      </c>
      <c r="F3" s="19"/>
      <c r="G3" s="23" t="s">
        <v>40</v>
      </c>
      <c r="H3" s="23" t="s">
        <v>41</v>
      </c>
      <c r="I3" s="21" t="s">
        <v>37</v>
      </c>
      <c r="J3" s="24" t="s">
        <v>39</v>
      </c>
      <c r="K3" s="19"/>
      <c r="L3" s="23" t="s">
        <v>46</v>
      </c>
      <c r="M3" s="23" t="s">
        <v>47</v>
      </c>
      <c r="N3" s="23" t="s">
        <v>48</v>
      </c>
      <c r="O3" s="23" t="s">
        <v>49</v>
      </c>
      <c r="P3" s="23" t="s">
        <v>50</v>
      </c>
      <c r="Q3" s="23" t="s">
        <v>51</v>
      </c>
      <c r="R3" s="23" t="s">
        <v>52</v>
      </c>
      <c r="S3" s="23" t="s">
        <v>53</v>
      </c>
      <c r="T3" s="23" t="s">
        <v>37</v>
      </c>
      <c r="U3" s="24" t="s">
        <v>39</v>
      </c>
      <c r="V3" s="19"/>
      <c r="W3" s="29"/>
      <c r="Y3" s="23" t="s">
        <v>55</v>
      </c>
    </row>
    <row r="4" spans="1:25" ht="15.75" x14ac:dyDescent="0.25">
      <c r="A4" s="25" t="s">
        <v>1</v>
      </c>
      <c r="B4" s="14">
        <v>208</v>
      </c>
      <c r="C4" s="14">
        <v>395</v>
      </c>
      <c r="D4" s="14">
        <v>1</v>
      </c>
      <c r="E4" s="16">
        <f>SUM(B4:D4)</f>
        <v>604</v>
      </c>
      <c r="F4" s="19"/>
      <c r="G4" s="14">
        <v>0</v>
      </c>
      <c r="H4" s="14">
        <v>0</v>
      </c>
      <c r="I4" s="14">
        <v>0</v>
      </c>
      <c r="J4" s="16">
        <f>SUM(G4:I4)</f>
        <v>0</v>
      </c>
      <c r="K4" s="19"/>
      <c r="L4" s="14">
        <v>73</v>
      </c>
      <c r="M4" s="14">
        <v>1</v>
      </c>
      <c r="N4" s="14">
        <v>85</v>
      </c>
      <c r="O4" s="14">
        <v>0</v>
      </c>
      <c r="P4" s="14">
        <v>0</v>
      </c>
      <c r="Q4" s="14">
        <v>0</v>
      </c>
      <c r="R4" s="14">
        <v>0</v>
      </c>
      <c r="S4" s="14">
        <v>204</v>
      </c>
      <c r="T4" s="14">
        <v>25</v>
      </c>
      <c r="U4" s="16">
        <f>SUM(L4:T4)</f>
        <v>388</v>
      </c>
      <c r="V4" s="19"/>
      <c r="W4" s="16">
        <v>7</v>
      </c>
      <c r="Y4" s="20">
        <f>E4+J4+U4+W4</f>
        <v>999</v>
      </c>
    </row>
    <row r="5" spans="1:25" ht="15.75" x14ac:dyDescent="0.25">
      <c r="A5" s="25" t="s">
        <v>2</v>
      </c>
      <c r="B5" s="14">
        <v>8</v>
      </c>
      <c r="C5" s="14">
        <v>47</v>
      </c>
      <c r="D5" s="14">
        <v>0</v>
      </c>
      <c r="E5" s="16">
        <f>SUM(B5:D5)</f>
        <v>55</v>
      </c>
      <c r="F5" s="19"/>
      <c r="G5" s="14">
        <v>0</v>
      </c>
      <c r="H5" s="14">
        <v>0</v>
      </c>
      <c r="I5" s="14">
        <v>0</v>
      </c>
      <c r="J5" s="16">
        <f t="shared" ref="J5:J34" si="0">SUM(G5:I5)</f>
        <v>0</v>
      </c>
      <c r="K5" s="19"/>
      <c r="L5" s="14">
        <v>4</v>
      </c>
      <c r="M5" s="14">
        <v>0</v>
      </c>
      <c r="N5" s="14">
        <v>6</v>
      </c>
      <c r="O5" s="14">
        <v>0</v>
      </c>
      <c r="P5" s="14">
        <v>0</v>
      </c>
      <c r="Q5" s="14">
        <v>0</v>
      </c>
      <c r="R5" s="14">
        <v>0</v>
      </c>
      <c r="S5" s="14">
        <v>37</v>
      </c>
      <c r="T5" s="14">
        <v>0</v>
      </c>
      <c r="U5" s="16">
        <f t="shared" ref="U5:U34" si="1">SUM(L5:T5)</f>
        <v>47</v>
      </c>
      <c r="V5" s="19"/>
      <c r="W5" s="16">
        <v>1</v>
      </c>
      <c r="Y5" s="20">
        <f t="shared" ref="Y5:Y34" si="2">E5+J5+U5+W5</f>
        <v>103</v>
      </c>
    </row>
    <row r="6" spans="1:25" ht="15.75" x14ac:dyDescent="0.25">
      <c r="A6" s="25" t="s">
        <v>3</v>
      </c>
      <c r="B6" s="14">
        <v>55</v>
      </c>
      <c r="C6" s="14">
        <v>118</v>
      </c>
      <c r="D6" s="14">
        <v>4</v>
      </c>
      <c r="E6" s="16">
        <f t="shared" ref="E6:E34" si="3">SUM(B6:D6)</f>
        <v>177</v>
      </c>
      <c r="F6" s="19"/>
      <c r="G6" s="14">
        <v>0</v>
      </c>
      <c r="H6" s="14">
        <v>2</v>
      </c>
      <c r="I6" s="14">
        <v>0</v>
      </c>
      <c r="J6" s="16">
        <f t="shared" si="0"/>
        <v>2</v>
      </c>
      <c r="K6" s="19"/>
      <c r="L6" s="14">
        <v>26</v>
      </c>
      <c r="M6" s="14">
        <v>1</v>
      </c>
      <c r="N6" s="14">
        <v>62</v>
      </c>
      <c r="O6" s="14">
        <v>0</v>
      </c>
      <c r="P6" s="14">
        <v>0</v>
      </c>
      <c r="Q6" s="14">
        <v>0</v>
      </c>
      <c r="R6" s="14">
        <v>0</v>
      </c>
      <c r="S6" s="14">
        <v>98</v>
      </c>
      <c r="T6" s="14">
        <v>10</v>
      </c>
      <c r="U6" s="16">
        <f t="shared" si="1"/>
        <v>197</v>
      </c>
      <c r="V6" s="19"/>
      <c r="W6" s="16">
        <v>7</v>
      </c>
      <c r="Y6" s="20">
        <f t="shared" si="2"/>
        <v>383</v>
      </c>
    </row>
    <row r="7" spans="1:25" ht="15.75" x14ac:dyDescent="0.25">
      <c r="A7" s="25" t="s">
        <v>4</v>
      </c>
      <c r="B7" s="14">
        <v>22</v>
      </c>
      <c r="C7" s="14">
        <v>42</v>
      </c>
      <c r="D7" s="14">
        <v>3</v>
      </c>
      <c r="E7" s="16">
        <f t="shared" si="3"/>
        <v>67</v>
      </c>
      <c r="F7" s="19"/>
      <c r="G7" s="14">
        <v>0</v>
      </c>
      <c r="H7" s="14">
        <v>1</v>
      </c>
      <c r="I7" s="14">
        <v>0</v>
      </c>
      <c r="J7" s="16">
        <f t="shared" si="0"/>
        <v>1</v>
      </c>
      <c r="K7" s="19"/>
      <c r="L7" s="14">
        <v>3</v>
      </c>
      <c r="M7" s="14">
        <v>0</v>
      </c>
      <c r="N7" s="14">
        <v>17</v>
      </c>
      <c r="O7" s="14">
        <v>0</v>
      </c>
      <c r="P7" s="14">
        <v>0</v>
      </c>
      <c r="Q7" s="14">
        <v>0</v>
      </c>
      <c r="R7" s="14">
        <v>0</v>
      </c>
      <c r="S7" s="14">
        <v>54</v>
      </c>
      <c r="T7" s="14">
        <v>2</v>
      </c>
      <c r="U7" s="16">
        <f t="shared" si="1"/>
        <v>76</v>
      </c>
      <c r="V7" s="19"/>
      <c r="W7" s="16">
        <v>10</v>
      </c>
      <c r="Y7" s="20">
        <f t="shared" si="2"/>
        <v>154</v>
      </c>
    </row>
    <row r="8" spans="1:25" ht="15.75" x14ac:dyDescent="0.25">
      <c r="A8" s="25" t="s">
        <v>5</v>
      </c>
      <c r="B8" s="14">
        <v>25</v>
      </c>
      <c r="C8" s="14">
        <v>19</v>
      </c>
      <c r="D8" s="14">
        <v>0</v>
      </c>
      <c r="E8" s="16">
        <f t="shared" si="3"/>
        <v>44</v>
      </c>
      <c r="F8" s="19"/>
      <c r="G8" s="14">
        <v>0</v>
      </c>
      <c r="H8" s="14">
        <v>0</v>
      </c>
      <c r="I8" s="14">
        <v>0</v>
      </c>
      <c r="J8" s="16">
        <f t="shared" si="0"/>
        <v>0</v>
      </c>
      <c r="K8" s="19"/>
      <c r="L8" s="14">
        <v>1</v>
      </c>
      <c r="M8" s="14">
        <v>0</v>
      </c>
      <c r="N8" s="14">
        <v>10</v>
      </c>
      <c r="O8" s="14">
        <v>0</v>
      </c>
      <c r="P8" s="14">
        <v>0</v>
      </c>
      <c r="Q8" s="14">
        <v>0</v>
      </c>
      <c r="R8" s="14">
        <v>0</v>
      </c>
      <c r="S8" s="14">
        <v>33</v>
      </c>
      <c r="T8" s="14">
        <v>0</v>
      </c>
      <c r="U8" s="16">
        <f t="shared" si="1"/>
        <v>44</v>
      </c>
      <c r="V8" s="19"/>
      <c r="W8" s="16">
        <v>0</v>
      </c>
      <c r="Y8" s="20">
        <f t="shared" si="2"/>
        <v>88</v>
      </c>
    </row>
    <row r="9" spans="1:25" ht="15.75" x14ac:dyDescent="0.25">
      <c r="A9" s="25" t="s">
        <v>6</v>
      </c>
      <c r="B9" s="14">
        <v>827</v>
      </c>
      <c r="C9" s="14">
        <v>2010</v>
      </c>
      <c r="D9" s="14">
        <v>49</v>
      </c>
      <c r="E9" s="16">
        <f t="shared" si="3"/>
        <v>2886</v>
      </c>
      <c r="F9" s="19"/>
      <c r="G9" s="14">
        <v>0</v>
      </c>
      <c r="H9" s="14">
        <v>2</v>
      </c>
      <c r="I9" s="14">
        <v>0</v>
      </c>
      <c r="J9" s="16">
        <f t="shared" si="0"/>
        <v>2</v>
      </c>
      <c r="K9" s="19"/>
      <c r="L9" s="14">
        <v>998</v>
      </c>
      <c r="M9" s="14">
        <v>20</v>
      </c>
      <c r="N9" s="14">
        <v>1510</v>
      </c>
      <c r="O9" s="14">
        <v>7</v>
      </c>
      <c r="P9" s="14">
        <v>0</v>
      </c>
      <c r="Q9" s="14">
        <v>12</v>
      </c>
      <c r="R9" s="14">
        <v>0</v>
      </c>
      <c r="S9" s="14">
        <v>1574</v>
      </c>
      <c r="T9" s="14">
        <v>156</v>
      </c>
      <c r="U9" s="16">
        <f t="shared" si="1"/>
        <v>4277</v>
      </c>
      <c r="V9" s="19"/>
      <c r="W9" s="16">
        <v>171</v>
      </c>
      <c r="Y9" s="20">
        <f t="shared" si="2"/>
        <v>7336</v>
      </c>
    </row>
    <row r="10" spans="1:25" ht="15.75" x14ac:dyDescent="0.25">
      <c r="A10" s="25" t="s">
        <v>7</v>
      </c>
      <c r="B10" s="14">
        <v>42</v>
      </c>
      <c r="C10" s="14">
        <v>178</v>
      </c>
      <c r="D10" s="14">
        <v>2</v>
      </c>
      <c r="E10" s="16">
        <f t="shared" si="3"/>
        <v>222</v>
      </c>
      <c r="F10" s="19"/>
      <c r="G10" s="14">
        <v>0</v>
      </c>
      <c r="H10" s="14">
        <v>0</v>
      </c>
      <c r="I10" s="14">
        <v>0</v>
      </c>
      <c r="J10" s="16">
        <f t="shared" si="0"/>
        <v>0</v>
      </c>
      <c r="K10" s="19"/>
      <c r="L10" s="14">
        <v>27</v>
      </c>
      <c r="M10" s="14">
        <v>0</v>
      </c>
      <c r="N10" s="14">
        <v>108</v>
      </c>
      <c r="O10" s="14">
        <v>0</v>
      </c>
      <c r="P10" s="14">
        <v>0</v>
      </c>
      <c r="Q10" s="14">
        <v>0</v>
      </c>
      <c r="R10" s="14">
        <v>0</v>
      </c>
      <c r="S10" s="14">
        <v>105</v>
      </c>
      <c r="T10" s="14">
        <v>6</v>
      </c>
      <c r="U10" s="16">
        <f t="shared" si="1"/>
        <v>246</v>
      </c>
      <c r="V10" s="19"/>
      <c r="W10" s="16">
        <v>44</v>
      </c>
      <c r="Y10" s="20">
        <f t="shared" si="2"/>
        <v>512</v>
      </c>
    </row>
    <row r="11" spans="1:25" ht="15.75" x14ac:dyDescent="0.25">
      <c r="A11" s="25" t="s">
        <v>8</v>
      </c>
      <c r="B11" s="14">
        <v>2</v>
      </c>
      <c r="C11" s="14">
        <v>28</v>
      </c>
      <c r="D11" s="14">
        <v>0</v>
      </c>
      <c r="E11" s="16">
        <f t="shared" si="3"/>
        <v>30</v>
      </c>
      <c r="F11" s="19"/>
      <c r="G11" s="14">
        <v>0</v>
      </c>
      <c r="H11" s="14">
        <v>0</v>
      </c>
      <c r="I11" s="14">
        <v>0</v>
      </c>
      <c r="J11" s="16">
        <f t="shared" si="0"/>
        <v>0</v>
      </c>
      <c r="K11" s="19"/>
      <c r="L11" s="14">
        <v>9</v>
      </c>
      <c r="M11" s="14">
        <v>0</v>
      </c>
      <c r="N11" s="14">
        <v>14</v>
      </c>
      <c r="O11" s="14">
        <v>0</v>
      </c>
      <c r="P11" s="14">
        <v>0</v>
      </c>
      <c r="Q11" s="14">
        <v>0</v>
      </c>
      <c r="R11" s="14">
        <v>0</v>
      </c>
      <c r="S11" s="14">
        <v>75</v>
      </c>
      <c r="T11" s="14">
        <v>0</v>
      </c>
      <c r="U11" s="16">
        <f t="shared" si="1"/>
        <v>98</v>
      </c>
      <c r="V11" s="19"/>
      <c r="W11" s="16">
        <v>10</v>
      </c>
      <c r="Y11" s="20">
        <f t="shared" si="2"/>
        <v>138</v>
      </c>
    </row>
    <row r="12" spans="1:25" ht="15.75" x14ac:dyDescent="0.25">
      <c r="A12" s="25" t="s">
        <v>9</v>
      </c>
      <c r="B12" s="14">
        <v>3</v>
      </c>
      <c r="C12" s="14">
        <v>61</v>
      </c>
      <c r="D12" s="14">
        <v>0</v>
      </c>
      <c r="E12" s="16">
        <f t="shared" si="3"/>
        <v>64</v>
      </c>
      <c r="F12" s="19"/>
      <c r="G12" s="14">
        <v>0</v>
      </c>
      <c r="H12" s="14">
        <v>0</v>
      </c>
      <c r="I12" s="14">
        <v>0</v>
      </c>
      <c r="J12" s="16">
        <f t="shared" si="0"/>
        <v>0</v>
      </c>
      <c r="K12" s="19"/>
      <c r="L12" s="14">
        <v>7</v>
      </c>
      <c r="M12" s="14">
        <v>0</v>
      </c>
      <c r="N12" s="14">
        <v>36</v>
      </c>
      <c r="O12" s="14">
        <v>0</v>
      </c>
      <c r="P12" s="14">
        <v>0</v>
      </c>
      <c r="Q12" s="14">
        <v>0</v>
      </c>
      <c r="R12" s="14">
        <v>0</v>
      </c>
      <c r="S12" s="14">
        <v>11</v>
      </c>
      <c r="T12" s="14">
        <v>1</v>
      </c>
      <c r="U12" s="16">
        <f t="shared" si="1"/>
        <v>55</v>
      </c>
      <c r="V12" s="19"/>
      <c r="W12" s="16">
        <v>0</v>
      </c>
      <c r="Y12" s="20">
        <f t="shared" si="2"/>
        <v>119</v>
      </c>
    </row>
    <row r="13" spans="1:25" ht="15.75" x14ac:dyDescent="0.25">
      <c r="A13" s="25" t="s">
        <v>10</v>
      </c>
      <c r="B13" s="14">
        <v>39</v>
      </c>
      <c r="C13" s="14">
        <v>111</v>
      </c>
      <c r="D13" s="14">
        <v>1</v>
      </c>
      <c r="E13" s="16">
        <f t="shared" si="3"/>
        <v>151</v>
      </c>
      <c r="F13" s="19"/>
      <c r="G13" s="14">
        <v>0</v>
      </c>
      <c r="H13" s="14">
        <v>0</v>
      </c>
      <c r="I13" s="14">
        <v>0</v>
      </c>
      <c r="J13" s="16">
        <f t="shared" si="0"/>
        <v>0</v>
      </c>
      <c r="K13" s="19"/>
      <c r="L13" s="14">
        <v>21</v>
      </c>
      <c r="M13" s="14">
        <v>0</v>
      </c>
      <c r="N13" s="14">
        <v>18</v>
      </c>
      <c r="O13" s="14">
        <v>0</v>
      </c>
      <c r="P13" s="14">
        <v>0</v>
      </c>
      <c r="Q13" s="14">
        <v>3</v>
      </c>
      <c r="R13" s="14">
        <v>0</v>
      </c>
      <c r="S13" s="14">
        <v>51</v>
      </c>
      <c r="T13" s="14">
        <v>4</v>
      </c>
      <c r="U13" s="16">
        <f t="shared" si="1"/>
        <v>97</v>
      </c>
      <c r="V13" s="19"/>
      <c r="W13" s="16">
        <v>0</v>
      </c>
      <c r="Y13" s="20">
        <f t="shared" si="2"/>
        <v>248</v>
      </c>
    </row>
    <row r="14" spans="1:25" ht="15.75" x14ac:dyDescent="0.25">
      <c r="A14" s="25" t="s">
        <v>11</v>
      </c>
      <c r="B14" s="14">
        <v>332</v>
      </c>
      <c r="C14" s="14">
        <v>713</v>
      </c>
      <c r="D14" s="14">
        <v>16</v>
      </c>
      <c r="E14" s="16">
        <f t="shared" si="3"/>
        <v>1061</v>
      </c>
      <c r="F14" s="19"/>
      <c r="G14" s="14">
        <v>0</v>
      </c>
      <c r="H14" s="14">
        <v>0</v>
      </c>
      <c r="I14" s="14">
        <v>0</v>
      </c>
      <c r="J14" s="16">
        <f t="shared" si="0"/>
        <v>0</v>
      </c>
      <c r="K14" s="19"/>
      <c r="L14" s="14">
        <v>311</v>
      </c>
      <c r="M14" s="14">
        <v>2</v>
      </c>
      <c r="N14" s="14">
        <v>597</v>
      </c>
      <c r="O14" s="14">
        <v>8</v>
      </c>
      <c r="P14" s="14">
        <v>0</v>
      </c>
      <c r="Q14" s="14">
        <v>3</v>
      </c>
      <c r="R14" s="14">
        <v>1</v>
      </c>
      <c r="S14" s="14">
        <v>521</v>
      </c>
      <c r="T14" s="14">
        <v>59</v>
      </c>
      <c r="U14" s="16">
        <f t="shared" si="1"/>
        <v>1502</v>
      </c>
      <c r="V14" s="19"/>
      <c r="W14" s="16">
        <v>118</v>
      </c>
      <c r="Y14" s="20">
        <f t="shared" si="2"/>
        <v>2681</v>
      </c>
    </row>
    <row r="15" spans="1:25" ht="15.75" x14ac:dyDescent="0.25">
      <c r="A15" s="25" t="s">
        <v>12</v>
      </c>
      <c r="B15" s="14">
        <v>141</v>
      </c>
      <c r="C15" s="14">
        <v>126</v>
      </c>
      <c r="D15" s="14">
        <v>4</v>
      </c>
      <c r="E15" s="16">
        <f t="shared" si="3"/>
        <v>271</v>
      </c>
      <c r="F15" s="19"/>
      <c r="G15" s="14">
        <v>0</v>
      </c>
      <c r="H15" s="14">
        <v>0</v>
      </c>
      <c r="I15" s="14">
        <v>0</v>
      </c>
      <c r="J15" s="16">
        <f t="shared" si="0"/>
        <v>0</v>
      </c>
      <c r="K15" s="19"/>
      <c r="L15" s="14">
        <v>75</v>
      </c>
      <c r="M15" s="14">
        <v>0</v>
      </c>
      <c r="N15" s="14">
        <v>63</v>
      </c>
      <c r="O15" s="14">
        <v>0</v>
      </c>
      <c r="P15" s="14">
        <v>0</v>
      </c>
      <c r="Q15" s="14">
        <v>0</v>
      </c>
      <c r="R15" s="14">
        <v>0</v>
      </c>
      <c r="S15" s="14">
        <v>27</v>
      </c>
      <c r="T15" s="14">
        <v>8</v>
      </c>
      <c r="U15" s="16">
        <f t="shared" si="1"/>
        <v>173</v>
      </c>
      <c r="V15" s="19"/>
      <c r="W15" s="16">
        <v>17</v>
      </c>
      <c r="Y15" s="20">
        <f t="shared" si="2"/>
        <v>461</v>
      </c>
    </row>
    <row r="16" spans="1:25" ht="15.75" x14ac:dyDescent="0.25">
      <c r="A16" s="25" t="s">
        <v>13</v>
      </c>
      <c r="B16" s="14">
        <v>954</v>
      </c>
      <c r="C16" s="14">
        <v>2178</v>
      </c>
      <c r="D16" s="14">
        <v>50</v>
      </c>
      <c r="E16" s="16">
        <f t="shared" si="3"/>
        <v>3182</v>
      </c>
      <c r="F16" s="19"/>
      <c r="G16" s="14">
        <v>0</v>
      </c>
      <c r="H16" s="14">
        <v>1</v>
      </c>
      <c r="I16" s="14">
        <v>0</v>
      </c>
      <c r="J16" s="16">
        <f t="shared" si="0"/>
        <v>1</v>
      </c>
      <c r="K16" s="19"/>
      <c r="L16" s="14">
        <v>811</v>
      </c>
      <c r="M16" s="14">
        <v>3</v>
      </c>
      <c r="N16" s="14">
        <v>1200</v>
      </c>
      <c r="O16" s="14">
        <v>2</v>
      </c>
      <c r="P16" s="14">
        <v>0</v>
      </c>
      <c r="Q16" s="14">
        <v>6</v>
      </c>
      <c r="R16" s="14">
        <v>0</v>
      </c>
      <c r="S16" s="14">
        <v>1723</v>
      </c>
      <c r="T16" s="14">
        <v>116</v>
      </c>
      <c r="U16" s="16">
        <f t="shared" si="1"/>
        <v>3861</v>
      </c>
      <c r="V16" s="19"/>
      <c r="W16" s="16">
        <v>251</v>
      </c>
      <c r="Y16" s="20">
        <f t="shared" si="2"/>
        <v>7295</v>
      </c>
    </row>
    <row r="17" spans="1:25" ht="15.75" x14ac:dyDescent="0.25">
      <c r="A17" s="25" t="s">
        <v>14</v>
      </c>
      <c r="B17" s="14">
        <v>4</v>
      </c>
      <c r="C17" s="14">
        <v>37</v>
      </c>
      <c r="D17" s="14">
        <v>1</v>
      </c>
      <c r="E17" s="16">
        <f t="shared" si="3"/>
        <v>42</v>
      </c>
      <c r="F17" s="19"/>
      <c r="G17" s="14">
        <v>0</v>
      </c>
      <c r="H17" s="14">
        <v>0</v>
      </c>
      <c r="I17" s="14">
        <v>0</v>
      </c>
      <c r="J17" s="16">
        <f t="shared" si="0"/>
        <v>0</v>
      </c>
      <c r="K17" s="19"/>
      <c r="L17" s="14">
        <v>8</v>
      </c>
      <c r="M17" s="14">
        <v>1</v>
      </c>
      <c r="N17" s="14">
        <v>23</v>
      </c>
      <c r="O17" s="14">
        <v>0</v>
      </c>
      <c r="P17" s="14">
        <v>0</v>
      </c>
      <c r="Q17" s="14">
        <v>0</v>
      </c>
      <c r="R17" s="14">
        <v>0</v>
      </c>
      <c r="S17" s="14">
        <v>11</v>
      </c>
      <c r="T17" s="14">
        <v>3</v>
      </c>
      <c r="U17" s="16">
        <f t="shared" si="1"/>
        <v>46</v>
      </c>
      <c r="V17" s="19"/>
      <c r="W17" s="16">
        <v>0</v>
      </c>
      <c r="Y17" s="20">
        <f t="shared" si="2"/>
        <v>88</v>
      </c>
    </row>
    <row r="18" spans="1:25" ht="15.75" x14ac:dyDescent="0.25">
      <c r="A18" s="25" t="s">
        <v>15</v>
      </c>
      <c r="B18" s="14">
        <v>48</v>
      </c>
      <c r="C18" s="14">
        <v>145</v>
      </c>
      <c r="D18" s="14">
        <v>0</v>
      </c>
      <c r="E18" s="16">
        <f t="shared" si="3"/>
        <v>193</v>
      </c>
      <c r="F18" s="19"/>
      <c r="G18" s="14">
        <v>0</v>
      </c>
      <c r="H18" s="14">
        <v>0</v>
      </c>
      <c r="I18" s="14">
        <v>0</v>
      </c>
      <c r="J18" s="16">
        <f t="shared" si="0"/>
        <v>0</v>
      </c>
      <c r="K18" s="19"/>
      <c r="L18" s="14">
        <v>23</v>
      </c>
      <c r="M18" s="14">
        <v>0</v>
      </c>
      <c r="N18" s="14">
        <v>103</v>
      </c>
      <c r="O18" s="14">
        <v>0</v>
      </c>
      <c r="P18" s="14">
        <v>0</v>
      </c>
      <c r="Q18" s="14">
        <v>1</v>
      </c>
      <c r="R18" s="14">
        <v>0</v>
      </c>
      <c r="S18" s="14">
        <v>33</v>
      </c>
      <c r="T18" s="14">
        <v>5</v>
      </c>
      <c r="U18" s="16">
        <f t="shared" si="1"/>
        <v>165</v>
      </c>
      <c r="V18" s="19"/>
      <c r="W18" s="16">
        <v>18</v>
      </c>
      <c r="Y18" s="20">
        <f t="shared" si="2"/>
        <v>376</v>
      </c>
    </row>
    <row r="19" spans="1:25" ht="15.75" x14ac:dyDescent="0.25">
      <c r="A19" s="25" t="s">
        <v>16</v>
      </c>
      <c r="B19" s="14">
        <v>23</v>
      </c>
      <c r="C19" s="14">
        <v>17</v>
      </c>
      <c r="D19" s="14">
        <v>1</v>
      </c>
      <c r="E19" s="16">
        <f t="shared" si="3"/>
        <v>41</v>
      </c>
      <c r="F19" s="19"/>
      <c r="G19" s="14">
        <v>0</v>
      </c>
      <c r="H19" s="14">
        <v>0</v>
      </c>
      <c r="I19" s="14">
        <v>0</v>
      </c>
      <c r="J19" s="16">
        <f t="shared" si="0"/>
        <v>0</v>
      </c>
      <c r="K19" s="19"/>
      <c r="L19" s="14">
        <v>20</v>
      </c>
      <c r="M19" s="14">
        <v>0</v>
      </c>
      <c r="N19" s="14">
        <v>46</v>
      </c>
      <c r="O19" s="14">
        <v>0</v>
      </c>
      <c r="P19" s="14">
        <v>0</v>
      </c>
      <c r="Q19" s="14">
        <v>0</v>
      </c>
      <c r="R19" s="14">
        <v>0</v>
      </c>
      <c r="S19" s="14">
        <v>54</v>
      </c>
      <c r="T19" s="14">
        <v>11</v>
      </c>
      <c r="U19" s="16">
        <f t="shared" si="1"/>
        <v>131</v>
      </c>
      <c r="V19" s="19"/>
      <c r="W19" s="16">
        <v>12</v>
      </c>
      <c r="Y19" s="20">
        <f t="shared" si="2"/>
        <v>184</v>
      </c>
    </row>
    <row r="20" spans="1:25" ht="15.75" x14ac:dyDescent="0.25">
      <c r="A20" s="25" t="s">
        <v>17</v>
      </c>
      <c r="B20" s="14">
        <v>87</v>
      </c>
      <c r="C20" s="14">
        <v>289</v>
      </c>
      <c r="D20" s="14">
        <v>12</v>
      </c>
      <c r="E20" s="16">
        <f t="shared" si="3"/>
        <v>388</v>
      </c>
      <c r="F20" s="19"/>
      <c r="G20" s="14">
        <v>0</v>
      </c>
      <c r="H20" s="14">
        <v>0</v>
      </c>
      <c r="I20" s="14">
        <v>0</v>
      </c>
      <c r="J20" s="16">
        <f t="shared" si="0"/>
        <v>0</v>
      </c>
      <c r="K20" s="19"/>
      <c r="L20" s="14">
        <v>91</v>
      </c>
      <c r="M20" s="14">
        <v>0</v>
      </c>
      <c r="N20" s="14">
        <v>151</v>
      </c>
      <c r="O20" s="14">
        <v>0</v>
      </c>
      <c r="P20" s="14">
        <v>0</v>
      </c>
      <c r="Q20" s="14">
        <v>0</v>
      </c>
      <c r="R20" s="14">
        <v>0</v>
      </c>
      <c r="S20" s="14">
        <v>178</v>
      </c>
      <c r="T20" s="14">
        <v>15</v>
      </c>
      <c r="U20" s="16">
        <f t="shared" si="1"/>
        <v>435</v>
      </c>
      <c r="V20" s="19"/>
      <c r="W20" s="16">
        <v>1</v>
      </c>
      <c r="Y20" s="20">
        <f t="shared" si="2"/>
        <v>824</v>
      </c>
    </row>
    <row r="21" spans="1:25" ht="15.75" x14ac:dyDescent="0.25">
      <c r="A21" s="25" t="s">
        <v>18</v>
      </c>
      <c r="B21" s="14">
        <v>1045</v>
      </c>
      <c r="C21" s="14">
        <v>2336</v>
      </c>
      <c r="D21" s="14">
        <v>75</v>
      </c>
      <c r="E21" s="16">
        <f t="shared" si="3"/>
        <v>3456</v>
      </c>
      <c r="F21" s="19"/>
      <c r="G21" s="14">
        <v>0</v>
      </c>
      <c r="H21" s="14">
        <v>0</v>
      </c>
      <c r="I21" s="14">
        <v>0</v>
      </c>
      <c r="J21" s="16">
        <f t="shared" si="0"/>
        <v>0</v>
      </c>
      <c r="K21" s="19"/>
      <c r="L21" s="14">
        <v>785</v>
      </c>
      <c r="M21" s="14">
        <v>19</v>
      </c>
      <c r="N21" s="14">
        <v>1866</v>
      </c>
      <c r="O21" s="14">
        <v>4</v>
      </c>
      <c r="P21" s="14">
        <v>0</v>
      </c>
      <c r="Q21" s="14">
        <v>13</v>
      </c>
      <c r="R21" s="14">
        <v>1</v>
      </c>
      <c r="S21" s="14">
        <v>1875</v>
      </c>
      <c r="T21" s="14">
        <v>127</v>
      </c>
      <c r="U21" s="16">
        <f t="shared" si="1"/>
        <v>4690</v>
      </c>
      <c r="V21" s="19"/>
      <c r="W21" s="16">
        <v>250</v>
      </c>
      <c r="Y21" s="20">
        <f t="shared" si="2"/>
        <v>8396</v>
      </c>
    </row>
    <row r="22" spans="1:25" ht="15.75" x14ac:dyDescent="0.25">
      <c r="A22" s="25" t="s">
        <v>19</v>
      </c>
      <c r="B22" s="14">
        <v>14</v>
      </c>
      <c r="C22" s="14">
        <v>22</v>
      </c>
      <c r="D22" s="14">
        <v>0</v>
      </c>
      <c r="E22" s="16">
        <f t="shared" si="3"/>
        <v>36</v>
      </c>
      <c r="F22" s="19"/>
      <c r="G22" s="14">
        <v>0</v>
      </c>
      <c r="H22" s="14">
        <v>0</v>
      </c>
      <c r="I22" s="14">
        <v>0</v>
      </c>
      <c r="J22" s="16">
        <f t="shared" si="0"/>
        <v>0</v>
      </c>
      <c r="K22" s="19"/>
      <c r="L22" s="14">
        <v>22</v>
      </c>
      <c r="M22" s="14">
        <v>0</v>
      </c>
      <c r="N22" s="14">
        <v>2</v>
      </c>
      <c r="O22" s="14">
        <v>0</v>
      </c>
      <c r="P22" s="14">
        <v>0</v>
      </c>
      <c r="Q22" s="14">
        <v>1</v>
      </c>
      <c r="R22" s="14">
        <v>0</v>
      </c>
      <c r="S22" s="14">
        <v>25</v>
      </c>
      <c r="T22" s="14">
        <v>0</v>
      </c>
      <c r="U22" s="16">
        <f t="shared" si="1"/>
        <v>50</v>
      </c>
      <c r="V22" s="19"/>
      <c r="W22" s="16">
        <v>0</v>
      </c>
      <c r="Y22" s="20">
        <f t="shared" si="2"/>
        <v>86</v>
      </c>
    </row>
    <row r="23" spans="1:25" ht="15.75" x14ac:dyDescent="0.25">
      <c r="A23" s="25" t="s">
        <v>20</v>
      </c>
      <c r="B23" s="14">
        <v>8</v>
      </c>
      <c r="C23" s="14">
        <v>22</v>
      </c>
      <c r="D23" s="14">
        <v>0</v>
      </c>
      <c r="E23" s="16">
        <f t="shared" si="3"/>
        <v>30</v>
      </c>
      <c r="F23" s="19"/>
      <c r="G23" s="14">
        <v>0</v>
      </c>
      <c r="H23" s="14">
        <v>0</v>
      </c>
      <c r="I23" s="14">
        <v>0</v>
      </c>
      <c r="J23" s="16">
        <f t="shared" si="0"/>
        <v>0</v>
      </c>
      <c r="K23" s="19"/>
      <c r="L23" s="14">
        <v>0</v>
      </c>
      <c r="M23" s="14">
        <v>0</v>
      </c>
      <c r="N23" s="14">
        <v>26</v>
      </c>
      <c r="O23" s="14">
        <v>0</v>
      </c>
      <c r="P23" s="14">
        <v>0</v>
      </c>
      <c r="Q23" s="14">
        <v>0</v>
      </c>
      <c r="R23" s="14">
        <v>0</v>
      </c>
      <c r="S23" s="14">
        <v>6</v>
      </c>
      <c r="T23" s="14">
        <v>0</v>
      </c>
      <c r="U23" s="16">
        <f t="shared" si="1"/>
        <v>32</v>
      </c>
      <c r="V23" s="19"/>
      <c r="W23" s="16">
        <v>0</v>
      </c>
      <c r="Y23" s="20">
        <f t="shared" si="2"/>
        <v>62</v>
      </c>
    </row>
    <row r="24" spans="1:25" ht="15.75" x14ac:dyDescent="0.25">
      <c r="A24" s="25" t="s">
        <v>21</v>
      </c>
      <c r="B24" s="14">
        <v>11</v>
      </c>
      <c r="C24" s="14">
        <v>36</v>
      </c>
      <c r="D24" s="14">
        <v>1</v>
      </c>
      <c r="E24" s="16">
        <f t="shared" si="3"/>
        <v>48</v>
      </c>
      <c r="F24" s="19"/>
      <c r="G24" s="14">
        <v>0</v>
      </c>
      <c r="H24" s="14">
        <v>0</v>
      </c>
      <c r="I24" s="14">
        <v>0</v>
      </c>
      <c r="J24" s="16">
        <f t="shared" si="0"/>
        <v>0</v>
      </c>
      <c r="K24" s="19"/>
      <c r="L24" s="14">
        <v>6</v>
      </c>
      <c r="M24" s="14">
        <v>0</v>
      </c>
      <c r="N24" s="14">
        <v>10</v>
      </c>
      <c r="O24" s="14">
        <v>0</v>
      </c>
      <c r="P24" s="14">
        <v>0</v>
      </c>
      <c r="Q24" s="14">
        <v>0</v>
      </c>
      <c r="R24" s="14">
        <v>0</v>
      </c>
      <c r="S24" s="14">
        <v>31</v>
      </c>
      <c r="T24" s="14">
        <v>5</v>
      </c>
      <c r="U24" s="16">
        <f t="shared" si="1"/>
        <v>52</v>
      </c>
      <c r="V24" s="19"/>
      <c r="W24" s="16">
        <v>0</v>
      </c>
      <c r="Y24" s="20">
        <f t="shared" si="2"/>
        <v>100</v>
      </c>
    </row>
    <row r="25" spans="1:25" ht="15.75" x14ac:dyDescent="0.25">
      <c r="A25" s="25" t="s">
        <v>22</v>
      </c>
      <c r="B25" s="14">
        <v>50</v>
      </c>
      <c r="C25" s="14">
        <v>47</v>
      </c>
      <c r="D25" s="14">
        <v>0</v>
      </c>
      <c r="E25" s="16">
        <f t="shared" si="3"/>
        <v>97</v>
      </c>
      <c r="F25" s="19"/>
      <c r="G25" s="14">
        <v>0</v>
      </c>
      <c r="H25" s="14">
        <v>0</v>
      </c>
      <c r="I25" s="14">
        <v>0</v>
      </c>
      <c r="J25" s="16">
        <f t="shared" si="0"/>
        <v>0</v>
      </c>
      <c r="K25" s="19"/>
      <c r="L25" s="14">
        <v>50</v>
      </c>
      <c r="M25" s="14">
        <v>1</v>
      </c>
      <c r="N25" s="14">
        <v>21</v>
      </c>
      <c r="O25" s="14">
        <v>0</v>
      </c>
      <c r="P25" s="14">
        <v>0</v>
      </c>
      <c r="Q25" s="14">
        <v>1</v>
      </c>
      <c r="R25" s="14">
        <v>0</v>
      </c>
      <c r="S25" s="14">
        <v>24</v>
      </c>
      <c r="T25" s="14">
        <v>2</v>
      </c>
      <c r="U25" s="16">
        <f t="shared" si="1"/>
        <v>99</v>
      </c>
      <c r="V25" s="19"/>
      <c r="W25" s="16">
        <v>57</v>
      </c>
      <c r="Y25" s="20">
        <f t="shared" si="2"/>
        <v>253</v>
      </c>
    </row>
    <row r="26" spans="1:25" ht="15.75" x14ac:dyDescent="0.25">
      <c r="A26" s="25" t="s">
        <v>23</v>
      </c>
      <c r="B26" s="14">
        <v>4</v>
      </c>
      <c r="C26" s="14">
        <v>36</v>
      </c>
      <c r="D26" s="14">
        <v>0</v>
      </c>
      <c r="E26" s="16">
        <f t="shared" si="3"/>
        <v>40</v>
      </c>
      <c r="F26" s="19"/>
      <c r="G26" s="14">
        <v>0</v>
      </c>
      <c r="H26" s="14">
        <v>0</v>
      </c>
      <c r="I26" s="14">
        <v>0</v>
      </c>
      <c r="J26" s="16">
        <f t="shared" si="0"/>
        <v>0</v>
      </c>
      <c r="K26" s="19"/>
      <c r="L26" s="14">
        <v>6</v>
      </c>
      <c r="M26" s="14">
        <v>0</v>
      </c>
      <c r="N26" s="14">
        <v>19</v>
      </c>
      <c r="O26" s="14">
        <v>0</v>
      </c>
      <c r="P26" s="14">
        <v>0</v>
      </c>
      <c r="Q26" s="14">
        <v>0</v>
      </c>
      <c r="R26" s="14">
        <v>0</v>
      </c>
      <c r="S26" s="14">
        <v>14</v>
      </c>
      <c r="T26" s="14">
        <v>2</v>
      </c>
      <c r="U26" s="16">
        <f t="shared" si="1"/>
        <v>41</v>
      </c>
      <c r="V26" s="19"/>
      <c r="W26" s="16">
        <v>0</v>
      </c>
      <c r="Y26" s="20">
        <f t="shared" si="2"/>
        <v>81</v>
      </c>
    </row>
    <row r="27" spans="1:25" ht="15.75" x14ac:dyDescent="0.25">
      <c r="A27" s="25" t="s">
        <v>24</v>
      </c>
      <c r="B27" s="14">
        <v>24</v>
      </c>
      <c r="C27" s="14">
        <v>131</v>
      </c>
      <c r="D27" s="14">
        <v>7</v>
      </c>
      <c r="E27" s="16">
        <f t="shared" si="3"/>
        <v>162</v>
      </c>
      <c r="F27" s="19"/>
      <c r="G27" s="14">
        <v>0</v>
      </c>
      <c r="H27" s="14">
        <v>0</v>
      </c>
      <c r="I27" s="14">
        <v>0</v>
      </c>
      <c r="J27" s="16">
        <f t="shared" si="0"/>
        <v>0</v>
      </c>
      <c r="K27" s="19"/>
      <c r="L27" s="14">
        <v>23</v>
      </c>
      <c r="M27" s="14">
        <v>0</v>
      </c>
      <c r="N27" s="14">
        <v>31</v>
      </c>
      <c r="O27" s="14">
        <v>0</v>
      </c>
      <c r="P27" s="14">
        <v>0</v>
      </c>
      <c r="Q27" s="14">
        <v>0</v>
      </c>
      <c r="R27" s="14">
        <v>0</v>
      </c>
      <c r="S27" s="14">
        <v>73</v>
      </c>
      <c r="T27" s="14">
        <v>5</v>
      </c>
      <c r="U27" s="16">
        <f t="shared" si="1"/>
        <v>132</v>
      </c>
      <c r="V27" s="19"/>
      <c r="W27" s="16">
        <v>1</v>
      </c>
      <c r="Y27" s="20">
        <f t="shared" si="2"/>
        <v>295</v>
      </c>
    </row>
    <row r="28" spans="1:25" ht="15.75" x14ac:dyDescent="0.25">
      <c r="A28" s="25" t="s">
        <v>25</v>
      </c>
      <c r="B28" s="14">
        <v>12</v>
      </c>
      <c r="C28" s="14">
        <v>19</v>
      </c>
      <c r="D28" s="14">
        <v>0</v>
      </c>
      <c r="E28" s="16">
        <f t="shared" si="3"/>
        <v>31</v>
      </c>
      <c r="F28" s="19"/>
      <c r="G28" s="14">
        <v>0</v>
      </c>
      <c r="H28" s="14">
        <v>0</v>
      </c>
      <c r="I28" s="14">
        <v>0</v>
      </c>
      <c r="J28" s="16">
        <f t="shared" si="0"/>
        <v>0</v>
      </c>
      <c r="K28" s="19"/>
      <c r="L28" s="14">
        <v>1</v>
      </c>
      <c r="M28" s="14">
        <v>0</v>
      </c>
      <c r="N28" s="14">
        <v>37</v>
      </c>
      <c r="O28" s="14">
        <v>0</v>
      </c>
      <c r="P28" s="14">
        <v>0</v>
      </c>
      <c r="Q28" s="14">
        <v>0</v>
      </c>
      <c r="R28" s="14">
        <v>0</v>
      </c>
      <c r="S28" s="14">
        <v>12</v>
      </c>
      <c r="T28" s="14">
        <v>2</v>
      </c>
      <c r="U28" s="16">
        <f t="shared" si="1"/>
        <v>52</v>
      </c>
      <c r="V28" s="19"/>
      <c r="W28" s="16">
        <v>0</v>
      </c>
      <c r="Y28" s="20">
        <f t="shared" si="2"/>
        <v>83</v>
      </c>
    </row>
    <row r="29" spans="1:25" ht="15.75" x14ac:dyDescent="0.25">
      <c r="A29" s="25" t="s">
        <v>26</v>
      </c>
      <c r="B29" s="14">
        <v>125</v>
      </c>
      <c r="C29" s="14">
        <v>571</v>
      </c>
      <c r="D29" s="14">
        <v>18</v>
      </c>
      <c r="E29" s="16">
        <f t="shared" si="3"/>
        <v>714</v>
      </c>
      <c r="F29" s="19"/>
      <c r="G29" s="14">
        <v>0</v>
      </c>
      <c r="H29" s="14">
        <v>0</v>
      </c>
      <c r="I29" s="14">
        <v>0</v>
      </c>
      <c r="J29" s="16">
        <f t="shared" si="0"/>
        <v>0</v>
      </c>
      <c r="K29" s="19"/>
      <c r="L29" s="14">
        <v>105</v>
      </c>
      <c r="M29" s="14">
        <v>0</v>
      </c>
      <c r="N29" s="14">
        <v>179</v>
      </c>
      <c r="O29" s="14">
        <v>0</v>
      </c>
      <c r="P29" s="14">
        <v>0</v>
      </c>
      <c r="Q29" s="14">
        <v>0</v>
      </c>
      <c r="R29" s="14">
        <v>0</v>
      </c>
      <c r="S29" s="14">
        <v>272</v>
      </c>
      <c r="T29" s="14">
        <v>21</v>
      </c>
      <c r="U29" s="16">
        <f t="shared" si="1"/>
        <v>577</v>
      </c>
      <c r="V29" s="19"/>
      <c r="W29" s="16">
        <v>5</v>
      </c>
      <c r="Y29" s="20">
        <f t="shared" si="2"/>
        <v>1296</v>
      </c>
    </row>
    <row r="30" spans="1:25" ht="15.75" x14ac:dyDescent="0.25">
      <c r="A30" s="25" t="s">
        <v>27</v>
      </c>
      <c r="B30" s="14">
        <v>113</v>
      </c>
      <c r="C30" s="14">
        <v>259</v>
      </c>
      <c r="D30" s="14">
        <v>12</v>
      </c>
      <c r="E30" s="16">
        <f t="shared" si="3"/>
        <v>384</v>
      </c>
      <c r="F30" s="19"/>
      <c r="G30" s="14">
        <v>0</v>
      </c>
      <c r="H30" s="14">
        <v>0</v>
      </c>
      <c r="I30" s="14">
        <v>0</v>
      </c>
      <c r="J30" s="16">
        <f t="shared" si="0"/>
        <v>0</v>
      </c>
      <c r="K30" s="19"/>
      <c r="L30" s="14">
        <v>160</v>
      </c>
      <c r="M30" s="14">
        <v>2</v>
      </c>
      <c r="N30" s="14">
        <v>126</v>
      </c>
      <c r="O30" s="14">
        <v>0</v>
      </c>
      <c r="P30" s="14">
        <v>0</v>
      </c>
      <c r="Q30" s="14">
        <v>2</v>
      </c>
      <c r="R30" s="14">
        <v>0</v>
      </c>
      <c r="S30" s="14">
        <v>175</v>
      </c>
      <c r="T30" s="14">
        <v>11</v>
      </c>
      <c r="U30" s="16">
        <f t="shared" si="1"/>
        <v>476</v>
      </c>
      <c r="V30" s="19"/>
      <c r="W30" s="16">
        <v>11</v>
      </c>
      <c r="Y30" s="20">
        <f t="shared" si="2"/>
        <v>871</v>
      </c>
    </row>
    <row r="31" spans="1:25" ht="15.75" x14ac:dyDescent="0.25">
      <c r="A31" s="25" t="s">
        <v>28</v>
      </c>
      <c r="B31" s="14">
        <v>11</v>
      </c>
      <c r="C31" s="14">
        <v>65</v>
      </c>
      <c r="D31" s="14">
        <v>0</v>
      </c>
      <c r="E31" s="16">
        <f t="shared" si="3"/>
        <v>76</v>
      </c>
      <c r="F31" s="19"/>
      <c r="G31" s="14">
        <v>0</v>
      </c>
      <c r="H31" s="14">
        <v>0</v>
      </c>
      <c r="I31" s="14">
        <v>0</v>
      </c>
      <c r="J31" s="16">
        <f t="shared" si="0"/>
        <v>0</v>
      </c>
      <c r="K31" s="19"/>
      <c r="L31" s="14">
        <v>35</v>
      </c>
      <c r="M31" s="14">
        <v>0</v>
      </c>
      <c r="N31" s="14">
        <v>58</v>
      </c>
      <c r="O31" s="14">
        <v>0</v>
      </c>
      <c r="P31" s="14">
        <v>0</v>
      </c>
      <c r="Q31" s="14">
        <v>0</v>
      </c>
      <c r="R31" s="14">
        <v>0</v>
      </c>
      <c r="S31" s="14">
        <v>58</v>
      </c>
      <c r="T31" s="14">
        <v>7</v>
      </c>
      <c r="U31" s="16">
        <f t="shared" si="1"/>
        <v>158</v>
      </c>
      <c r="V31" s="19"/>
      <c r="W31" s="16">
        <v>12</v>
      </c>
      <c r="Y31" s="20">
        <f t="shared" si="2"/>
        <v>246</v>
      </c>
    </row>
    <row r="32" spans="1:25" ht="15.75" x14ac:dyDescent="0.25">
      <c r="A32" s="25" t="s">
        <v>29</v>
      </c>
      <c r="B32" s="14">
        <v>12</v>
      </c>
      <c r="C32" s="14">
        <v>77</v>
      </c>
      <c r="D32" s="14">
        <v>1</v>
      </c>
      <c r="E32" s="16">
        <f t="shared" si="3"/>
        <v>90</v>
      </c>
      <c r="F32" s="19"/>
      <c r="G32" s="14">
        <v>0</v>
      </c>
      <c r="H32" s="14">
        <v>0</v>
      </c>
      <c r="I32" s="14">
        <v>0</v>
      </c>
      <c r="J32" s="16">
        <f t="shared" si="0"/>
        <v>0</v>
      </c>
      <c r="K32" s="19"/>
      <c r="L32" s="14">
        <v>17</v>
      </c>
      <c r="M32" s="14">
        <v>0</v>
      </c>
      <c r="N32" s="14">
        <v>52</v>
      </c>
      <c r="O32" s="14">
        <v>0</v>
      </c>
      <c r="P32" s="14">
        <v>0</v>
      </c>
      <c r="Q32" s="14">
        <v>0</v>
      </c>
      <c r="R32" s="14">
        <v>0</v>
      </c>
      <c r="S32" s="14">
        <v>79</v>
      </c>
      <c r="T32" s="14">
        <v>2</v>
      </c>
      <c r="U32" s="16">
        <f t="shared" si="1"/>
        <v>150</v>
      </c>
      <c r="V32" s="19"/>
      <c r="W32" s="16">
        <v>1</v>
      </c>
      <c r="Y32" s="20">
        <f t="shared" si="2"/>
        <v>241</v>
      </c>
    </row>
    <row r="33" spans="1:25" ht="15.75" x14ac:dyDescent="0.25">
      <c r="A33" s="25" t="s">
        <v>30</v>
      </c>
      <c r="B33" s="14">
        <v>85</v>
      </c>
      <c r="C33" s="14">
        <v>219</v>
      </c>
      <c r="D33" s="14">
        <v>4</v>
      </c>
      <c r="E33" s="16">
        <f t="shared" si="3"/>
        <v>308</v>
      </c>
      <c r="F33" s="19"/>
      <c r="G33" s="14">
        <v>0</v>
      </c>
      <c r="H33" s="14">
        <v>0</v>
      </c>
      <c r="I33" s="14">
        <v>0</v>
      </c>
      <c r="J33" s="16">
        <f t="shared" si="0"/>
        <v>0</v>
      </c>
      <c r="K33" s="19"/>
      <c r="L33" s="14">
        <v>74</v>
      </c>
      <c r="M33" s="14">
        <v>0</v>
      </c>
      <c r="N33" s="14">
        <v>162</v>
      </c>
      <c r="O33" s="14">
        <v>0</v>
      </c>
      <c r="P33" s="14">
        <v>0</v>
      </c>
      <c r="Q33" s="14">
        <v>1</v>
      </c>
      <c r="R33" s="14">
        <v>0</v>
      </c>
      <c r="S33" s="14">
        <v>238</v>
      </c>
      <c r="T33" s="14">
        <v>16</v>
      </c>
      <c r="U33" s="16">
        <f t="shared" si="1"/>
        <v>491</v>
      </c>
      <c r="V33" s="19"/>
      <c r="W33" s="16">
        <v>3</v>
      </c>
      <c r="Y33" s="20">
        <f t="shared" si="2"/>
        <v>802</v>
      </c>
    </row>
    <row r="34" spans="1:25" ht="16.5" thickBot="1" x14ac:dyDescent="0.3">
      <c r="A34" s="25" t="s">
        <v>31</v>
      </c>
      <c r="B34" s="15">
        <v>0</v>
      </c>
      <c r="C34" s="15">
        <v>0</v>
      </c>
      <c r="D34" s="15">
        <v>0</v>
      </c>
      <c r="E34" s="17">
        <f t="shared" si="3"/>
        <v>0</v>
      </c>
      <c r="F34" s="19"/>
      <c r="G34" s="15">
        <v>0</v>
      </c>
      <c r="H34" s="15">
        <v>0</v>
      </c>
      <c r="I34" s="15">
        <v>0</v>
      </c>
      <c r="J34" s="17">
        <f t="shared" si="0"/>
        <v>0</v>
      </c>
      <c r="K34" s="19"/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7">
        <f t="shared" si="1"/>
        <v>0</v>
      </c>
      <c r="V34" s="19"/>
      <c r="W34" s="17">
        <v>0</v>
      </c>
      <c r="Y34" s="26">
        <f t="shared" si="2"/>
        <v>0</v>
      </c>
    </row>
    <row r="35" spans="1:25" ht="16.5" thickTop="1" x14ac:dyDescent="0.25">
      <c r="A35" s="27" t="s">
        <v>32</v>
      </c>
      <c r="B35" s="28">
        <f>SUM(B4:B34)</f>
        <v>4334</v>
      </c>
      <c r="C35" s="28">
        <f>SUM(C4:C34)</f>
        <v>10354</v>
      </c>
      <c r="D35" s="28">
        <f>SUM(D4:D34)</f>
        <v>262</v>
      </c>
      <c r="E35" s="16">
        <f>SUM(E4:E34)</f>
        <v>14950</v>
      </c>
      <c r="F35" s="19"/>
      <c r="G35" s="28">
        <f t="shared" ref="G35:I35" si="4">SUM(G4:G34)</f>
        <v>0</v>
      </c>
      <c r="H35" s="28">
        <f t="shared" si="4"/>
        <v>6</v>
      </c>
      <c r="I35" s="28">
        <f t="shared" si="4"/>
        <v>0</v>
      </c>
      <c r="J35" s="16">
        <f>SUM(J4:J34)</f>
        <v>6</v>
      </c>
      <c r="K35" s="19"/>
      <c r="L35" s="28">
        <f t="shared" ref="L35:T35" si="5">SUM(L4:L34)</f>
        <v>3792</v>
      </c>
      <c r="M35" s="28">
        <f t="shared" si="5"/>
        <v>50</v>
      </c>
      <c r="N35" s="28">
        <f t="shared" si="5"/>
        <v>6638</v>
      </c>
      <c r="O35" s="28">
        <f t="shared" si="5"/>
        <v>21</v>
      </c>
      <c r="P35" s="28">
        <f t="shared" si="5"/>
        <v>0</v>
      </c>
      <c r="Q35" s="28">
        <f t="shared" si="5"/>
        <v>43</v>
      </c>
      <c r="R35" s="28">
        <f t="shared" si="5"/>
        <v>2</v>
      </c>
      <c r="S35" s="28">
        <f t="shared" si="5"/>
        <v>7671</v>
      </c>
      <c r="T35" s="28">
        <f t="shared" si="5"/>
        <v>621</v>
      </c>
      <c r="U35" s="16">
        <f>SUM(U4:U34)</f>
        <v>18838</v>
      </c>
      <c r="V35" s="19"/>
      <c r="W35" s="16">
        <f>SUM(W4:W34)</f>
        <v>1007</v>
      </c>
      <c r="Y35" s="28">
        <f t="shared" ref="Y35" si="6">SUM(Y4:Y34)</f>
        <v>34801</v>
      </c>
    </row>
  </sheetData>
  <mergeCells count="3">
    <mergeCell ref="B1:E1"/>
    <mergeCell ref="G1:J1"/>
    <mergeCell ref="L1:U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7A1A2-A043-4748-84BA-A33D08AD0158}">
  <dimension ref="A1:Y35"/>
  <sheetViews>
    <sheetView zoomScaleNormal="100" workbookViewId="0">
      <pane xSplit="1" topLeftCell="B1" activePane="topRight" state="frozen"/>
      <selection pane="topRight"/>
    </sheetView>
  </sheetViews>
  <sheetFormatPr defaultColWidth="9.140625" defaultRowHeight="15" x14ac:dyDescent="0.2"/>
  <cols>
    <col min="1" max="1" width="22.140625" style="7" bestFit="1" customWidth="1"/>
    <col min="2" max="5" width="12.7109375" style="9" customWidth="1"/>
    <col min="6" max="6" width="5.7109375" style="7" customWidth="1"/>
    <col min="7" max="7" width="13.85546875" style="9" bestFit="1" customWidth="1"/>
    <col min="8" max="10" width="12.7109375" style="9" customWidth="1"/>
    <col min="11" max="11" width="5.7109375" style="7" customWidth="1"/>
    <col min="12" max="21" width="12.7109375" style="9" customWidth="1"/>
    <col min="22" max="22" width="5.7109375" style="7" customWidth="1"/>
    <col min="23" max="23" width="13" style="9" bestFit="1" customWidth="1"/>
    <col min="24" max="24" width="5.7109375" style="7" customWidth="1"/>
    <col min="25" max="25" width="12.7109375" style="9" customWidth="1"/>
    <col min="26" max="16384" width="9.140625" style="7"/>
  </cols>
  <sheetData>
    <row r="1" spans="1:25" ht="15.75" x14ac:dyDescent="0.25">
      <c r="A1" s="1" t="s">
        <v>0</v>
      </c>
      <c r="B1" s="33" t="s">
        <v>38</v>
      </c>
      <c r="C1" s="33"/>
      <c r="D1" s="33"/>
      <c r="E1" s="33"/>
      <c r="G1" s="34" t="s">
        <v>42</v>
      </c>
      <c r="H1" s="34"/>
      <c r="I1" s="34"/>
      <c r="J1" s="34"/>
      <c r="L1" s="33" t="s">
        <v>54</v>
      </c>
      <c r="M1" s="33"/>
      <c r="N1" s="33"/>
      <c r="O1" s="33"/>
      <c r="P1" s="33"/>
      <c r="Q1" s="33"/>
      <c r="R1" s="33"/>
      <c r="S1" s="33"/>
      <c r="T1" s="33"/>
      <c r="U1" s="33"/>
      <c r="W1" s="30" t="s">
        <v>57</v>
      </c>
    </row>
    <row r="2" spans="1:25" ht="15.75" x14ac:dyDescent="0.25">
      <c r="B2" s="4"/>
      <c r="C2" s="4" t="s">
        <v>33</v>
      </c>
      <c r="D2" s="4" t="s">
        <v>34</v>
      </c>
      <c r="E2" s="8"/>
      <c r="G2" s="12"/>
      <c r="H2" s="12"/>
      <c r="I2" s="4" t="s">
        <v>34</v>
      </c>
      <c r="J2" s="8"/>
      <c r="L2" s="4" t="s">
        <v>43</v>
      </c>
      <c r="M2" s="4" t="s">
        <v>44</v>
      </c>
      <c r="N2" s="4"/>
      <c r="O2" s="4"/>
      <c r="P2" s="5" t="s">
        <v>45</v>
      </c>
      <c r="Q2" s="4" t="s">
        <v>43</v>
      </c>
      <c r="R2" s="4" t="s">
        <v>44</v>
      </c>
      <c r="S2" s="4" t="s">
        <v>33</v>
      </c>
      <c r="T2" s="4" t="s">
        <v>34</v>
      </c>
      <c r="U2" s="8"/>
      <c r="W2" s="16"/>
      <c r="Y2" s="5" t="s">
        <v>56</v>
      </c>
    </row>
    <row r="3" spans="1:25" ht="15.75" x14ac:dyDescent="0.25">
      <c r="B3" s="5" t="s">
        <v>35</v>
      </c>
      <c r="C3" s="5" t="s">
        <v>36</v>
      </c>
      <c r="D3" s="5" t="s">
        <v>37</v>
      </c>
      <c r="E3" s="6" t="s">
        <v>39</v>
      </c>
      <c r="G3" s="5" t="s">
        <v>40</v>
      </c>
      <c r="H3" s="5" t="s">
        <v>41</v>
      </c>
      <c r="I3" s="4" t="s">
        <v>37</v>
      </c>
      <c r="J3" s="6" t="s">
        <v>39</v>
      </c>
      <c r="L3" s="5" t="s">
        <v>46</v>
      </c>
      <c r="M3" s="5" t="s">
        <v>47</v>
      </c>
      <c r="N3" s="5" t="s">
        <v>48</v>
      </c>
      <c r="O3" s="5" t="s">
        <v>49</v>
      </c>
      <c r="P3" s="5" t="s">
        <v>50</v>
      </c>
      <c r="Q3" s="5" t="s">
        <v>51</v>
      </c>
      <c r="R3" s="5" t="s">
        <v>52</v>
      </c>
      <c r="S3" s="5" t="s">
        <v>53</v>
      </c>
      <c r="T3" s="5" t="s">
        <v>37</v>
      </c>
      <c r="U3" s="6" t="s">
        <v>39</v>
      </c>
      <c r="W3" s="29"/>
      <c r="Y3" s="5" t="s">
        <v>55</v>
      </c>
    </row>
    <row r="4" spans="1:25" ht="15.75" x14ac:dyDescent="0.25">
      <c r="A4" s="2" t="s">
        <v>1</v>
      </c>
      <c r="B4" s="14">
        <v>187</v>
      </c>
      <c r="C4" s="14">
        <v>441</v>
      </c>
      <c r="D4" s="14">
        <v>14</v>
      </c>
      <c r="E4" s="8">
        <f>SUM(B4:D4)</f>
        <v>642</v>
      </c>
      <c r="G4" s="14">
        <v>0</v>
      </c>
      <c r="H4" s="14">
        <v>0</v>
      </c>
      <c r="I4" s="14">
        <v>0</v>
      </c>
      <c r="J4" s="8">
        <f>SUM(G4:I4)</f>
        <v>0</v>
      </c>
      <c r="L4" s="14">
        <v>48</v>
      </c>
      <c r="M4" s="14">
        <v>0</v>
      </c>
      <c r="N4" s="14">
        <v>115</v>
      </c>
      <c r="O4" s="14">
        <v>0</v>
      </c>
      <c r="P4" s="14">
        <v>0</v>
      </c>
      <c r="Q4" s="14">
        <v>4</v>
      </c>
      <c r="R4" s="14">
        <v>0</v>
      </c>
      <c r="S4" s="14">
        <v>190</v>
      </c>
      <c r="T4" s="14">
        <v>29</v>
      </c>
      <c r="U4" s="8">
        <f>SUM(L4:T4)</f>
        <v>386</v>
      </c>
      <c r="W4" s="16">
        <v>21</v>
      </c>
      <c r="Y4" s="9">
        <f>E4+J4+U4+W4</f>
        <v>1049</v>
      </c>
    </row>
    <row r="5" spans="1:25" ht="15.75" x14ac:dyDescent="0.25">
      <c r="A5" s="2" t="s">
        <v>2</v>
      </c>
      <c r="B5" s="14">
        <v>15</v>
      </c>
      <c r="C5" s="14">
        <v>35</v>
      </c>
      <c r="D5" s="14">
        <v>3</v>
      </c>
      <c r="E5" s="8">
        <f>SUM(B5:D5)</f>
        <v>53</v>
      </c>
      <c r="G5" s="14">
        <v>0</v>
      </c>
      <c r="H5" s="14">
        <v>0</v>
      </c>
      <c r="I5" s="14">
        <v>0</v>
      </c>
      <c r="J5" s="8">
        <f t="shared" ref="J5:J34" si="0">SUM(G5:I5)</f>
        <v>0</v>
      </c>
      <c r="L5" s="14">
        <v>1</v>
      </c>
      <c r="M5" s="14">
        <v>0</v>
      </c>
      <c r="N5" s="14">
        <v>16</v>
      </c>
      <c r="O5" s="14">
        <v>0</v>
      </c>
      <c r="P5" s="14">
        <v>0</v>
      </c>
      <c r="Q5" s="14">
        <v>0</v>
      </c>
      <c r="R5" s="14">
        <v>0</v>
      </c>
      <c r="S5" s="14">
        <v>40</v>
      </c>
      <c r="T5" s="14">
        <v>2</v>
      </c>
      <c r="U5" s="8">
        <f t="shared" ref="U5:U34" si="1">SUM(L5:T5)</f>
        <v>59</v>
      </c>
      <c r="W5" s="16">
        <v>1</v>
      </c>
      <c r="Y5" s="9">
        <f t="shared" ref="Y5:Y34" si="2">E5+J5+U5+W5</f>
        <v>113</v>
      </c>
    </row>
    <row r="6" spans="1:25" ht="15.75" x14ac:dyDescent="0.25">
      <c r="A6" s="2" t="s">
        <v>3</v>
      </c>
      <c r="B6" s="14">
        <v>61</v>
      </c>
      <c r="C6" s="14">
        <v>133</v>
      </c>
      <c r="D6" s="14">
        <v>2</v>
      </c>
      <c r="E6" s="8">
        <f t="shared" ref="E6:E34" si="3">SUM(B6:D6)</f>
        <v>196</v>
      </c>
      <c r="G6" s="14">
        <v>0</v>
      </c>
      <c r="H6" s="14">
        <v>1</v>
      </c>
      <c r="I6" s="14">
        <v>0</v>
      </c>
      <c r="J6" s="8">
        <f t="shared" si="0"/>
        <v>1</v>
      </c>
      <c r="L6" s="14">
        <v>23</v>
      </c>
      <c r="M6" s="14">
        <v>0</v>
      </c>
      <c r="N6" s="14">
        <v>61</v>
      </c>
      <c r="O6" s="14">
        <v>0</v>
      </c>
      <c r="P6" s="14">
        <v>0</v>
      </c>
      <c r="Q6" s="14">
        <v>0</v>
      </c>
      <c r="R6" s="14">
        <v>0</v>
      </c>
      <c r="S6" s="14">
        <v>120</v>
      </c>
      <c r="T6" s="14">
        <v>12</v>
      </c>
      <c r="U6" s="8">
        <f t="shared" si="1"/>
        <v>216</v>
      </c>
      <c r="W6" s="16">
        <v>35</v>
      </c>
      <c r="Y6" s="9">
        <f t="shared" si="2"/>
        <v>448</v>
      </c>
    </row>
    <row r="7" spans="1:25" ht="15.75" x14ac:dyDescent="0.25">
      <c r="A7" s="2" t="s">
        <v>4</v>
      </c>
      <c r="B7" s="14">
        <v>25</v>
      </c>
      <c r="C7" s="14">
        <v>51</v>
      </c>
      <c r="D7" s="14">
        <v>1</v>
      </c>
      <c r="E7" s="8">
        <f t="shared" si="3"/>
        <v>77</v>
      </c>
      <c r="G7" s="14">
        <v>0</v>
      </c>
      <c r="H7" s="14">
        <v>0</v>
      </c>
      <c r="I7" s="14">
        <v>0</v>
      </c>
      <c r="J7" s="8">
        <f t="shared" si="0"/>
        <v>0</v>
      </c>
      <c r="L7" s="14">
        <v>10</v>
      </c>
      <c r="M7" s="14">
        <v>1</v>
      </c>
      <c r="N7" s="14">
        <v>11</v>
      </c>
      <c r="O7" s="14">
        <v>0</v>
      </c>
      <c r="P7" s="14">
        <v>0</v>
      </c>
      <c r="Q7" s="14">
        <v>0</v>
      </c>
      <c r="R7" s="14">
        <v>0</v>
      </c>
      <c r="S7" s="14">
        <v>62</v>
      </c>
      <c r="T7" s="14">
        <v>0</v>
      </c>
      <c r="U7" s="8">
        <f t="shared" si="1"/>
        <v>84</v>
      </c>
      <c r="W7" s="16">
        <v>10</v>
      </c>
      <c r="Y7" s="9">
        <f t="shared" si="2"/>
        <v>171</v>
      </c>
    </row>
    <row r="8" spans="1:25" ht="15.75" x14ac:dyDescent="0.25">
      <c r="A8" s="2" t="s">
        <v>5</v>
      </c>
      <c r="B8" s="14">
        <v>27</v>
      </c>
      <c r="C8" s="14">
        <v>26</v>
      </c>
      <c r="D8" s="14">
        <v>0</v>
      </c>
      <c r="E8" s="8">
        <f t="shared" si="3"/>
        <v>53</v>
      </c>
      <c r="G8" s="14">
        <v>0</v>
      </c>
      <c r="H8" s="14">
        <v>0</v>
      </c>
      <c r="I8" s="14">
        <v>0</v>
      </c>
      <c r="J8" s="8">
        <f t="shared" si="0"/>
        <v>0</v>
      </c>
      <c r="L8" s="14">
        <v>0</v>
      </c>
      <c r="M8" s="14">
        <v>0</v>
      </c>
      <c r="N8" s="14">
        <v>5</v>
      </c>
      <c r="O8" s="14">
        <v>0</v>
      </c>
      <c r="P8" s="14">
        <v>0</v>
      </c>
      <c r="Q8" s="14">
        <v>0</v>
      </c>
      <c r="R8" s="14">
        <v>0</v>
      </c>
      <c r="S8" s="14">
        <v>34</v>
      </c>
      <c r="T8" s="14">
        <v>2</v>
      </c>
      <c r="U8" s="8">
        <f t="shared" si="1"/>
        <v>41</v>
      </c>
      <c r="W8" s="16">
        <v>0</v>
      </c>
      <c r="Y8" s="9">
        <f t="shared" si="2"/>
        <v>94</v>
      </c>
    </row>
    <row r="9" spans="1:25" ht="15.75" x14ac:dyDescent="0.25">
      <c r="A9" s="2" t="s">
        <v>6</v>
      </c>
      <c r="B9" s="14">
        <v>866</v>
      </c>
      <c r="C9" s="14">
        <v>2056</v>
      </c>
      <c r="D9" s="14">
        <v>39</v>
      </c>
      <c r="E9" s="8">
        <f t="shared" si="3"/>
        <v>2961</v>
      </c>
      <c r="G9" s="14">
        <v>0</v>
      </c>
      <c r="H9" s="14">
        <v>2</v>
      </c>
      <c r="I9" s="14">
        <v>0</v>
      </c>
      <c r="J9" s="8">
        <f t="shared" si="0"/>
        <v>2</v>
      </c>
      <c r="L9" s="14">
        <v>1002</v>
      </c>
      <c r="M9" s="14">
        <v>23</v>
      </c>
      <c r="N9" s="14">
        <v>1593</v>
      </c>
      <c r="O9" s="14">
        <v>9</v>
      </c>
      <c r="P9" s="14">
        <v>0</v>
      </c>
      <c r="Q9" s="14">
        <v>8</v>
      </c>
      <c r="R9" s="14">
        <v>0</v>
      </c>
      <c r="S9" s="14">
        <v>1724</v>
      </c>
      <c r="T9" s="14">
        <v>129</v>
      </c>
      <c r="U9" s="8">
        <f t="shared" si="1"/>
        <v>4488</v>
      </c>
      <c r="W9" s="16">
        <v>145</v>
      </c>
      <c r="Y9" s="9">
        <f t="shared" si="2"/>
        <v>7596</v>
      </c>
    </row>
    <row r="10" spans="1:25" ht="15.75" x14ac:dyDescent="0.25">
      <c r="A10" s="2" t="s">
        <v>7</v>
      </c>
      <c r="B10" s="14">
        <v>49</v>
      </c>
      <c r="C10" s="14">
        <v>226</v>
      </c>
      <c r="D10" s="14">
        <v>2</v>
      </c>
      <c r="E10" s="8">
        <f t="shared" si="3"/>
        <v>277</v>
      </c>
      <c r="G10" s="14">
        <v>0</v>
      </c>
      <c r="H10" s="14">
        <v>0</v>
      </c>
      <c r="I10" s="14">
        <v>0</v>
      </c>
      <c r="J10" s="8">
        <f t="shared" si="0"/>
        <v>0</v>
      </c>
      <c r="L10" s="14">
        <v>22</v>
      </c>
      <c r="M10" s="14">
        <v>0</v>
      </c>
      <c r="N10" s="14">
        <v>69</v>
      </c>
      <c r="O10" s="14">
        <v>4</v>
      </c>
      <c r="P10" s="14">
        <v>0</v>
      </c>
      <c r="Q10" s="14">
        <v>0</v>
      </c>
      <c r="R10" s="14">
        <v>0</v>
      </c>
      <c r="S10" s="14">
        <v>132</v>
      </c>
      <c r="T10" s="14">
        <v>5</v>
      </c>
      <c r="U10" s="8">
        <f t="shared" si="1"/>
        <v>232</v>
      </c>
      <c r="W10" s="16">
        <v>7</v>
      </c>
      <c r="Y10" s="9">
        <f t="shared" si="2"/>
        <v>516</v>
      </c>
    </row>
    <row r="11" spans="1:25" ht="15.75" x14ac:dyDescent="0.25">
      <c r="A11" s="2" t="s">
        <v>8</v>
      </c>
      <c r="B11" s="14">
        <v>4</v>
      </c>
      <c r="C11" s="14">
        <v>17</v>
      </c>
      <c r="D11" s="14">
        <v>1</v>
      </c>
      <c r="E11" s="8">
        <f t="shared" si="3"/>
        <v>22</v>
      </c>
      <c r="G11" s="14">
        <v>0</v>
      </c>
      <c r="H11" s="14">
        <v>0</v>
      </c>
      <c r="I11" s="14">
        <v>0</v>
      </c>
      <c r="J11" s="8">
        <f t="shared" si="0"/>
        <v>0</v>
      </c>
      <c r="L11" s="14">
        <v>14</v>
      </c>
      <c r="M11" s="14">
        <v>0</v>
      </c>
      <c r="N11" s="14">
        <v>20</v>
      </c>
      <c r="O11" s="14">
        <v>0</v>
      </c>
      <c r="P11" s="14">
        <v>0</v>
      </c>
      <c r="Q11" s="14">
        <v>0</v>
      </c>
      <c r="R11" s="14">
        <v>0</v>
      </c>
      <c r="S11" s="14">
        <v>61</v>
      </c>
      <c r="T11" s="14">
        <v>2</v>
      </c>
      <c r="U11" s="8">
        <f t="shared" si="1"/>
        <v>97</v>
      </c>
      <c r="W11" s="16">
        <v>6</v>
      </c>
      <c r="Y11" s="9">
        <f t="shared" si="2"/>
        <v>125</v>
      </c>
    </row>
    <row r="12" spans="1:25" ht="15.75" x14ac:dyDescent="0.25">
      <c r="A12" s="2" t="s">
        <v>9</v>
      </c>
      <c r="B12" s="14">
        <v>0</v>
      </c>
      <c r="C12" s="14">
        <v>92</v>
      </c>
      <c r="D12" s="14">
        <v>0</v>
      </c>
      <c r="E12" s="8">
        <f t="shared" si="3"/>
        <v>92</v>
      </c>
      <c r="G12" s="14">
        <v>0</v>
      </c>
      <c r="H12" s="14">
        <v>0</v>
      </c>
      <c r="I12" s="14">
        <v>0</v>
      </c>
      <c r="J12" s="8">
        <f t="shared" si="0"/>
        <v>0</v>
      </c>
      <c r="L12" s="14">
        <v>4</v>
      </c>
      <c r="M12" s="14">
        <v>0</v>
      </c>
      <c r="N12" s="14">
        <v>47</v>
      </c>
      <c r="O12" s="14">
        <v>0</v>
      </c>
      <c r="P12" s="14">
        <v>0</v>
      </c>
      <c r="Q12" s="14">
        <v>0</v>
      </c>
      <c r="R12" s="14">
        <v>0</v>
      </c>
      <c r="S12" s="14">
        <v>12</v>
      </c>
      <c r="T12" s="14">
        <v>4</v>
      </c>
      <c r="U12" s="8">
        <f t="shared" si="1"/>
        <v>67</v>
      </c>
      <c r="W12" s="16">
        <v>0</v>
      </c>
      <c r="Y12" s="9">
        <f t="shared" si="2"/>
        <v>159</v>
      </c>
    </row>
    <row r="13" spans="1:25" ht="15.75" x14ac:dyDescent="0.25">
      <c r="A13" s="2" t="s">
        <v>10</v>
      </c>
      <c r="B13" s="14">
        <v>25</v>
      </c>
      <c r="C13" s="14">
        <v>131</v>
      </c>
      <c r="D13" s="14">
        <v>1</v>
      </c>
      <c r="E13" s="8">
        <f t="shared" si="3"/>
        <v>157</v>
      </c>
      <c r="G13" s="14">
        <v>0</v>
      </c>
      <c r="H13" s="14">
        <v>0</v>
      </c>
      <c r="I13" s="14">
        <v>0</v>
      </c>
      <c r="J13" s="8">
        <f t="shared" si="0"/>
        <v>0</v>
      </c>
      <c r="L13" s="14">
        <v>15</v>
      </c>
      <c r="M13" s="14">
        <v>0</v>
      </c>
      <c r="N13" s="14">
        <v>22</v>
      </c>
      <c r="O13" s="14">
        <v>0</v>
      </c>
      <c r="P13" s="14">
        <v>0</v>
      </c>
      <c r="Q13" s="14">
        <v>0</v>
      </c>
      <c r="R13" s="14">
        <v>0</v>
      </c>
      <c r="S13" s="14">
        <v>49</v>
      </c>
      <c r="T13" s="14">
        <v>2</v>
      </c>
      <c r="U13" s="8">
        <f t="shared" si="1"/>
        <v>88</v>
      </c>
      <c r="W13" s="16">
        <v>0</v>
      </c>
      <c r="Y13" s="9">
        <f t="shared" si="2"/>
        <v>245</v>
      </c>
    </row>
    <row r="14" spans="1:25" ht="15.75" x14ac:dyDescent="0.25">
      <c r="A14" s="2" t="s">
        <v>11</v>
      </c>
      <c r="B14" s="14">
        <v>372</v>
      </c>
      <c r="C14" s="14">
        <v>744</v>
      </c>
      <c r="D14" s="14">
        <v>15</v>
      </c>
      <c r="E14" s="8">
        <f t="shared" si="3"/>
        <v>1131</v>
      </c>
      <c r="G14" s="14">
        <v>0</v>
      </c>
      <c r="H14" s="14">
        <v>0</v>
      </c>
      <c r="I14" s="14">
        <v>0</v>
      </c>
      <c r="J14" s="8">
        <f t="shared" si="0"/>
        <v>0</v>
      </c>
      <c r="L14" s="14">
        <v>398</v>
      </c>
      <c r="M14" s="14">
        <v>5</v>
      </c>
      <c r="N14" s="14">
        <v>656</v>
      </c>
      <c r="O14" s="14">
        <v>6</v>
      </c>
      <c r="P14" s="14">
        <v>0</v>
      </c>
      <c r="Q14" s="14">
        <v>3</v>
      </c>
      <c r="R14" s="14">
        <v>0</v>
      </c>
      <c r="S14" s="14">
        <v>538</v>
      </c>
      <c r="T14" s="14">
        <v>44</v>
      </c>
      <c r="U14" s="8">
        <f t="shared" si="1"/>
        <v>1650</v>
      </c>
      <c r="W14" s="16">
        <v>87</v>
      </c>
      <c r="Y14" s="9">
        <f t="shared" si="2"/>
        <v>2868</v>
      </c>
    </row>
    <row r="15" spans="1:25" ht="15.75" x14ac:dyDescent="0.25">
      <c r="A15" s="2" t="s">
        <v>12</v>
      </c>
      <c r="B15" s="14">
        <v>152</v>
      </c>
      <c r="C15" s="14">
        <v>142</v>
      </c>
      <c r="D15" s="14">
        <v>4</v>
      </c>
      <c r="E15" s="8">
        <f t="shared" si="3"/>
        <v>298</v>
      </c>
      <c r="G15" s="14">
        <v>0</v>
      </c>
      <c r="H15" s="14">
        <v>0</v>
      </c>
      <c r="I15" s="14">
        <v>0</v>
      </c>
      <c r="J15" s="8">
        <f t="shared" si="0"/>
        <v>0</v>
      </c>
      <c r="L15" s="14">
        <v>74</v>
      </c>
      <c r="M15" s="14">
        <v>1</v>
      </c>
      <c r="N15" s="14">
        <v>72</v>
      </c>
      <c r="O15" s="14">
        <v>0</v>
      </c>
      <c r="P15" s="14">
        <v>0</v>
      </c>
      <c r="Q15" s="14">
        <v>0</v>
      </c>
      <c r="R15" s="14">
        <v>0</v>
      </c>
      <c r="S15" s="14">
        <v>34</v>
      </c>
      <c r="T15" s="14">
        <v>3</v>
      </c>
      <c r="U15" s="8">
        <f t="shared" si="1"/>
        <v>184</v>
      </c>
      <c r="W15" s="16">
        <v>10</v>
      </c>
      <c r="Y15" s="9">
        <f t="shared" si="2"/>
        <v>492</v>
      </c>
    </row>
    <row r="16" spans="1:25" ht="15.75" x14ac:dyDescent="0.25">
      <c r="A16" s="2" t="s">
        <v>13</v>
      </c>
      <c r="B16" s="14">
        <v>1016</v>
      </c>
      <c r="C16" s="14">
        <v>2239</v>
      </c>
      <c r="D16" s="14">
        <v>51</v>
      </c>
      <c r="E16" s="8">
        <f t="shared" si="3"/>
        <v>3306</v>
      </c>
      <c r="G16" s="14">
        <v>0</v>
      </c>
      <c r="H16" s="14">
        <v>0</v>
      </c>
      <c r="I16" s="14">
        <v>0</v>
      </c>
      <c r="J16" s="8">
        <f t="shared" si="0"/>
        <v>0</v>
      </c>
      <c r="L16" s="14">
        <v>754</v>
      </c>
      <c r="M16" s="14">
        <v>10</v>
      </c>
      <c r="N16" s="14">
        <v>1368</v>
      </c>
      <c r="O16" s="14">
        <v>11</v>
      </c>
      <c r="P16" s="14">
        <v>0</v>
      </c>
      <c r="Q16" s="14">
        <v>6</v>
      </c>
      <c r="R16" s="14">
        <v>0</v>
      </c>
      <c r="S16" s="14">
        <v>1815</v>
      </c>
      <c r="T16" s="14">
        <v>83</v>
      </c>
      <c r="U16" s="8">
        <f t="shared" si="1"/>
        <v>4047</v>
      </c>
      <c r="W16" s="16">
        <v>244</v>
      </c>
      <c r="Y16" s="9">
        <f t="shared" si="2"/>
        <v>7597</v>
      </c>
    </row>
    <row r="17" spans="1:25" ht="15.75" x14ac:dyDescent="0.25">
      <c r="A17" s="2" t="s">
        <v>14</v>
      </c>
      <c r="B17" s="14">
        <v>1</v>
      </c>
      <c r="C17" s="14">
        <v>24</v>
      </c>
      <c r="D17" s="14">
        <v>0</v>
      </c>
      <c r="E17" s="8">
        <f t="shared" si="3"/>
        <v>25</v>
      </c>
      <c r="G17" s="14">
        <v>0</v>
      </c>
      <c r="H17" s="14">
        <v>0</v>
      </c>
      <c r="I17" s="14">
        <v>0</v>
      </c>
      <c r="J17" s="8">
        <f t="shared" si="0"/>
        <v>0</v>
      </c>
      <c r="L17" s="14">
        <v>16</v>
      </c>
      <c r="M17" s="14">
        <v>0</v>
      </c>
      <c r="N17" s="14">
        <v>23</v>
      </c>
      <c r="O17" s="14">
        <v>0</v>
      </c>
      <c r="P17" s="14">
        <v>0</v>
      </c>
      <c r="Q17" s="14">
        <v>0</v>
      </c>
      <c r="R17" s="14">
        <v>0</v>
      </c>
      <c r="S17" s="14">
        <v>19</v>
      </c>
      <c r="T17" s="14">
        <v>0</v>
      </c>
      <c r="U17" s="8">
        <f t="shared" si="1"/>
        <v>58</v>
      </c>
      <c r="W17" s="16">
        <v>0</v>
      </c>
      <c r="Y17" s="9">
        <f t="shared" si="2"/>
        <v>83</v>
      </c>
    </row>
    <row r="18" spans="1:25" ht="15.75" x14ac:dyDescent="0.25">
      <c r="A18" s="2" t="s">
        <v>15</v>
      </c>
      <c r="B18" s="14">
        <v>44</v>
      </c>
      <c r="C18" s="14">
        <v>155</v>
      </c>
      <c r="D18" s="14">
        <v>0</v>
      </c>
      <c r="E18" s="8">
        <f t="shared" si="3"/>
        <v>199</v>
      </c>
      <c r="G18" s="14">
        <v>0</v>
      </c>
      <c r="H18" s="14">
        <v>0</v>
      </c>
      <c r="I18" s="14">
        <v>0</v>
      </c>
      <c r="J18" s="8">
        <f t="shared" si="0"/>
        <v>0</v>
      </c>
      <c r="L18" s="14">
        <v>25</v>
      </c>
      <c r="M18" s="14">
        <v>0</v>
      </c>
      <c r="N18" s="14">
        <v>112</v>
      </c>
      <c r="O18" s="14">
        <v>0</v>
      </c>
      <c r="P18" s="14">
        <v>0</v>
      </c>
      <c r="Q18" s="14">
        <v>1</v>
      </c>
      <c r="R18" s="14">
        <v>0</v>
      </c>
      <c r="S18" s="14">
        <v>68</v>
      </c>
      <c r="T18" s="14">
        <v>9</v>
      </c>
      <c r="U18" s="8">
        <f t="shared" si="1"/>
        <v>215</v>
      </c>
      <c r="W18" s="16">
        <v>12</v>
      </c>
      <c r="Y18" s="9">
        <f t="shared" si="2"/>
        <v>426</v>
      </c>
    </row>
    <row r="19" spans="1:25" ht="15.75" x14ac:dyDescent="0.25">
      <c r="A19" s="2" t="s">
        <v>16</v>
      </c>
      <c r="B19" s="14">
        <v>17</v>
      </c>
      <c r="C19" s="14">
        <v>11</v>
      </c>
      <c r="D19" s="14">
        <v>3</v>
      </c>
      <c r="E19" s="8">
        <f t="shared" si="3"/>
        <v>31</v>
      </c>
      <c r="G19" s="14">
        <v>0</v>
      </c>
      <c r="H19" s="14">
        <v>0</v>
      </c>
      <c r="I19" s="14">
        <v>0</v>
      </c>
      <c r="J19" s="8">
        <f t="shared" si="0"/>
        <v>0</v>
      </c>
      <c r="L19" s="14">
        <v>17</v>
      </c>
      <c r="M19" s="14">
        <v>0</v>
      </c>
      <c r="N19" s="14">
        <v>30</v>
      </c>
      <c r="O19" s="14">
        <v>0</v>
      </c>
      <c r="P19" s="14">
        <v>0</v>
      </c>
      <c r="Q19" s="14">
        <v>1</v>
      </c>
      <c r="R19" s="14">
        <v>0</v>
      </c>
      <c r="S19" s="14">
        <v>51</v>
      </c>
      <c r="T19" s="14">
        <v>12</v>
      </c>
      <c r="U19" s="8">
        <f t="shared" si="1"/>
        <v>111</v>
      </c>
      <c r="W19" s="16">
        <v>50</v>
      </c>
      <c r="Y19" s="9">
        <f t="shared" si="2"/>
        <v>192</v>
      </c>
    </row>
    <row r="20" spans="1:25" ht="15.75" x14ac:dyDescent="0.25">
      <c r="A20" s="2" t="s">
        <v>17</v>
      </c>
      <c r="B20" s="14">
        <v>89</v>
      </c>
      <c r="C20" s="14">
        <v>283</v>
      </c>
      <c r="D20" s="14">
        <v>4</v>
      </c>
      <c r="E20" s="8">
        <f t="shared" si="3"/>
        <v>376</v>
      </c>
      <c r="G20" s="14">
        <v>0</v>
      </c>
      <c r="H20" s="14">
        <v>0</v>
      </c>
      <c r="I20" s="14">
        <v>0</v>
      </c>
      <c r="J20" s="8">
        <f t="shared" si="0"/>
        <v>0</v>
      </c>
      <c r="L20" s="14">
        <v>93</v>
      </c>
      <c r="M20" s="14">
        <v>0</v>
      </c>
      <c r="N20" s="14">
        <v>135</v>
      </c>
      <c r="O20" s="14">
        <v>0</v>
      </c>
      <c r="P20" s="14">
        <v>0</v>
      </c>
      <c r="Q20" s="14">
        <v>1</v>
      </c>
      <c r="R20" s="14">
        <v>0</v>
      </c>
      <c r="S20" s="14">
        <v>216</v>
      </c>
      <c r="T20" s="14">
        <v>12</v>
      </c>
      <c r="U20" s="8">
        <f t="shared" si="1"/>
        <v>457</v>
      </c>
      <c r="W20" s="16">
        <v>27</v>
      </c>
      <c r="Y20" s="9">
        <f t="shared" si="2"/>
        <v>860</v>
      </c>
    </row>
    <row r="21" spans="1:25" ht="15.75" x14ac:dyDescent="0.25">
      <c r="A21" s="2" t="s">
        <v>18</v>
      </c>
      <c r="B21" s="14">
        <v>1083</v>
      </c>
      <c r="C21" s="14">
        <v>2327</v>
      </c>
      <c r="D21" s="14">
        <v>94</v>
      </c>
      <c r="E21" s="8">
        <f t="shared" si="3"/>
        <v>3504</v>
      </c>
      <c r="G21" s="14">
        <v>0</v>
      </c>
      <c r="H21" s="14">
        <v>1</v>
      </c>
      <c r="I21" s="14">
        <v>0</v>
      </c>
      <c r="J21" s="8">
        <f t="shared" si="0"/>
        <v>1</v>
      </c>
      <c r="L21" s="14">
        <v>757</v>
      </c>
      <c r="M21" s="14">
        <v>20</v>
      </c>
      <c r="N21" s="14">
        <v>1825</v>
      </c>
      <c r="O21" s="14">
        <v>15</v>
      </c>
      <c r="P21" s="14">
        <v>0</v>
      </c>
      <c r="Q21" s="14">
        <v>3</v>
      </c>
      <c r="R21" s="14">
        <v>1</v>
      </c>
      <c r="S21" s="14">
        <v>1971</v>
      </c>
      <c r="T21" s="14">
        <v>138</v>
      </c>
      <c r="U21" s="8">
        <f t="shared" si="1"/>
        <v>4730</v>
      </c>
      <c r="W21" s="16">
        <v>204</v>
      </c>
      <c r="Y21" s="9">
        <f t="shared" si="2"/>
        <v>8439</v>
      </c>
    </row>
    <row r="22" spans="1:25" ht="15.75" x14ac:dyDescent="0.25">
      <c r="A22" s="2" t="s">
        <v>19</v>
      </c>
      <c r="B22" s="14">
        <v>10</v>
      </c>
      <c r="C22" s="14">
        <v>30</v>
      </c>
      <c r="D22" s="14">
        <v>1</v>
      </c>
      <c r="E22" s="8">
        <f t="shared" si="3"/>
        <v>41</v>
      </c>
      <c r="G22" s="14">
        <v>0</v>
      </c>
      <c r="H22" s="14">
        <v>0</v>
      </c>
      <c r="I22" s="14">
        <v>0</v>
      </c>
      <c r="J22" s="8">
        <f t="shared" si="0"/>
        <v>0</v>
      </c>
      <c r="L22" s="14">
        <v>11</v>
      </c>
      <c r="M22" s="14">
        <v>0</v>
      </c>
      <c r="N22" s="14">
        <v>0</v>
      </c>
      <c r="O22" s="14">
        <v>0</v>
      </c>
      <c r="P22" s="14">
        <v>0</v>
      </c>
      <c r="Q22" s="14">
        <v>1</v>
      </c>
      <c r="R22" s="14">
        <v>0</v>
      </c>
      <c r="S22" s="14">
        <v>22</v>
      </c>
      <c r="T22" s="14">
        <v>0</v>
      </c>
      <c r="U22" s="8">
        <f t="shared" si="1"/>
        <v>34</v>
      </c>
      <c r="W22" s="16">
        <v>7</v>
      </c>
      <c r="Y22" s="9">
        <f t="shared" si="2"/>
        <v>82</v>
      </c>
    </row>
    <row r="23" spans="1:25" ht="15.75" x14ac:dyDescent="0.25">
      <c r="A23" s="2" t="s">
        <v>20</v>
      </c>
      <c r="B23" s="14">
        <v>13</v>
      </c>
      <c r="C23" s="14">
        <v>28</v>
      </c>
      <c r="D23" s="14">
        <v>0</v>
      </c>
      <c r="E23" s="8">
        <f t="shared" si="3"/>
        <v>41</v>
      </c>
      <c r="G23" s="14">
        <v>0</v>
      </c>
      <c r="H23" s="14">
        <v>0</v>
      </c>
      <c r="I23" s="14">
        <v>0</v>
      </c>
      <c r="J23" s="8">
        <f t="shared" si="0"/>
        <v>0</v>
      </c>
      <c r="L23" s="14">
        <v>0</v>
      </c>
      <c r="M23" s="14">
        <v>0</v>
      </c>
      <c r="N23" s="14">
        <v>17</v>
      </c>
      <c r="O23" s="14">
        <v>0</v>
      </c>
      <c r="P23" s="14">
        <v>0</v>
      </c>
      <c r="Q23" s="14">
        <v>0</v>
      </c>
      <c r="R23" s="14">
        <v>0</v>
      </c>
      <c r="S23" s="14">
        <v>9</v>
      </c>
      <c r="T23" s="14">
        <v>0</v>
      </c>
      <c r="U23" s="8">
        <f t="shared" si="1"/>
        <v>26</v>
      </c>
      <c r="W23" s="16">
        <v>0</v>
      </c>
      <c r="Y23" s="9">
        <f t="shared" si="2"/>
        <v>67</v>
      </c>
    </row>
    <row r="24" spans="1:25" ht="15.75" x14ac:dyDescent="0.25">
      <c r="A24" s="2" t="s">
        <v>21</v>
      </c>
      <c r="B24" s="14">
        <v>13</v>
      </c>
      <c r="C24" s="14">
        <v>35</v>
      </c>
      <c r="D24" s="14">
        <v>2</v>
      </c>
      <c r="E24" s="8">
        <f t="shared" si="3"/>
        <v>50</v>
      </c>
      <c r="G24" s="14">
        <v>0</v>
      </c>
      <c r="H24" s="14">
        <v>0</v>
      </c>
      <c r="I24" s="14">
        <v>0</v>
      </c>
      <c r="J24" s="8">
        <f t="shared" si="0"/>
        <v>0</v>
      </c>
      <c r="L24" s="14">
        <v>8</v>
      </c>
      <c r="M24" s="14">
        <v>0</v>
      </c>
      <c r="N24" s="14">
        <v>2</v>
      </c>
      <c r="O24" s="14">
        <v>0</v>
      </c>
      <c r="P24" s="14">
        <v>0</v>
      </c>
      <c r="Q24" s="14">
        <v>0</v>
      </c>
      <c r="R24" s="14">
        <v>0</v>
      </c>
      <c r="S24" s="14">
        <v>26</v>
      </c>
      <c r="T24" s="14">
        <v>0</v>
      </c>
      <c r="U24" s="8">
        <f t="shared" si="1"/>
        <v>36</v>
      </c>
      <c r="W24" s="16">
        <v>0</v>
      </c>
      <c r="Y24" s="9">
        <f t="shared" si="2"/>
        <v>86</v>
      </c>
    </row>
    <row r="25" spans="1:25" ht="15.75" x14ac:dyDescent="0.25">
      <c r="A25" s="2" t="s">
        <v>22</v>
      </c>
      <c r="B25" s="14">
        <v>73</v>
      </c>
      <c r="C25" s="14">
        <v>53</v>
      </c>
      <c r="D25" s="14">
        <v>0</v>
      </c>
      <c r="E25" s="8">
        <f t="shared" si="3"/>
        <v>126</v>
      </c>
      <c r="G25" s="14">
        <v>0</v>
      </c>
      <c r="H25" s="14">
        <v>0</v>
      </c>
      <c r="I25" s="14">
        <v>0</v>
      </c>
      <c r="J25" s="8">
        <f t="shared" si="0"/>
        <v>0</v>
      </c>
      <c r="L25" s="14">
        <v>61</v>
      </c>
      <c r="M25" s="14">
        <v>0</v>
      </c>
      <c r="N25" s="14">
        <v>29</v>
      </c>
      <c r="O25" s="14">
        <v>0</v>
      </c>
      <c r="P25" s="14">
        <v>0</v>
      </c>
      <c r="Q25" s="14">
        <v>3</v>
      </c>
      <c r="R25" s="14">
        <v>0</v>
      </c>
      <c r="S25" s="14">
        <v>16</v>
      </c>
      <c r="T25" s="14">
        <v>2</v>
      </c>
      <c r="U25" s="8">
        <f t="shared" si="1"/>
        <v>111</v>
      </c>
      <c r="W25" s="16">
        <v>36</v>
      </c>
      <c r="Y25" s="9">
        <f t="shared" si="2"/>
        <v>273</v>
      </c>
    </row>
    <row r="26" spans="1:25" ht="15.75" x14ac:dyDescent="0.25">
      <c r="A26" s="2" t="s">
        <v>23</v>
      </c>
      <c r="B26" s="14">
        <v>1</v>
      </c>
      <c r="C26" s="14">
        <v>50</v>
      </c>
      <c r="D26" s="14">
        <v>0</v>
      </c>
      <c r="E26" s="8">
        <f t="shared" si="3"/>
        <v>51</v>
      </c>
      <c r="G26" s="14">
        <v>0</v>
      </c>
      <c r="H26" s="14">
        <v>0</v>
      </c>
      <c r="I26" s="14">
        <v>0</v>
      </c>
      <c r="J26" s="8">
        <f t="shared" si="0"/>
        <v>0</v>
      </c>
      <c r="L26" s="14">
        <v>8</v>
      </c>
      <c r="M26" s="14">
        <v>0</v>
      </c>
      <c r="N26" s="14">
        <v>24</v>
      </c>
      <c r="O26" s="14">
        <v>0</v>
      </c>
      <c r="P26" s="14">
        <v>0</v>
      </c>
      <c r="Q26" s="14">
        <v>0</v>
      </c>
      <c r="R26" s="14">
        <v>0</v>
      </c>
      <c r="S26" s="14">
        <v>16</v>
      </c>
      <c r="T26" s="14">
        <v>3</v>
      </c>
      <c r="U26" s="8">
        <f t="shared" si="1"/>
        <v>51</v>
      </c>
      <c r="W26" s="16">
        <v>0</v>
      </c>
      <c r="Y26" s="9">
        <f t="shared" si="2"/>
        <v>102</v>
      </c>
    </row>
    <row r="27" spans="1:25" ht="15.75" x14ac:dyDescent="0.25">
      <c r="A27" s="2" t="s">
        <v>24</v>
      </c>
      <c r="B27" s="14">
        <v>53</v>
      </c>
      <c r="C27" s="14">
        <v>160</v>
      </c>
      <c r="D27" s="14">
        <v>1</v>
      </c>
      <c r="E27" s="8">
        <f t="shared" si="3"/>
        <v>214</v>
      </c>
      <c r="G27" s="14">
        <v>0</v>
      </c>
      <c r="H27" s="14">
        <v>0</v>
      </c>
      <c r="I27" s="14">
        <v>0</v>
      </c>
      <c r="J27" s="8">
        <f t="shared" si="0"/>
        <v>0</v>
      </c>
      <c r="L27" s="14">
        <v>23</v>
      </c>
      <c r="M27" s="14">
        <v>0</v>
      </c>
      <c r="N27" s="14">
        <v>36</v>
      </c>
      <c r="O27" s="14">
        <v>0</v>
      </c>
      <c r="P27" s="14">
        <v>0</v>
      </c>
      <c r="Q27" s="14">
        <v>0</v>
      </c>
      <c r="R27" s="14">
        <v>0</v>
      </c>
      <c r="S27" s="14">
        <v>101</v>
      </c>
      <c r="T27" s="14">
        <v>0</v>
      </c>
      <c r="U27" s="8">
        <f t="shared" si="1"/>
        <v>160</v>
      </c>
      <c r="W27" s="16">
        <v>1</v>
      </c>
      <c r="Y27" s="9">
        <f t="shared" si="2"/>
        <v>375</v>
      </c>
    </row>
    <row r="28" spans="1:25" ht="15.75" x14ac:dyDescent="0.25">
      <c r="A28" s="2" t="s">
        <v>25</v>
      </c>
      <c r="B28" s="14">
        <v>18</v>
      </c>
      <c r="C28" s="14">
        <v>17</v>
      </c>
      <c r="D28" s="14">
        <v>0</v>
      </c>
      <c r="E28" s="8">
        <f t="shared" si="3"/>
        <v>35</v>
      </c>
      <c r="G28" s="14">
        <v>0</v>
      </c>
      <c r="H28" s="14">
        <v>0</v>
      </c>
      <c r="I28" s="14">
        <v>0</v>
      </c>
      <c r="J28" s="8">
        <f t="shared" si="0"/>
        <v>0</v>
      </c>
      <c r="L28" s="14">
        <v>2</v>
      </c>
      <c r="M28" s="14">
        <v>0</v>
      </c>
      <c r="N28" s="14">
        <v>37</v>
      </c>
      <c r="O28" s="14">
        <v>0</v>
      </c>
      <c r="P28" s="14">
        <v>0</v>
      </c>
      <c r="Q28" s="14">
        <v>0</v>
      </c>
      <c r="R28" s="14">
        <v>0</v>
      </c>
      <c r="S28" s="14">
        <v>32</v>
      </c>
      <c r="T28" s="14">
        <v>0</v>
      </c>
      <c r="U28" s="8">
        <f t="shared" si="1"/>
        <v>71</v>
      </c>
      <c r="W28" s="16">
        <v>1</v>
      </c>
      <c r="Y28" s="9">
        <f t="shared" si="2"/>
        <v>107</v>
      </c>
    </row>
    <row r="29" spans="1:25" ht="15.75" x14ac:dyDescent="0.25">
      <c r="A29" s="2" t="s">
        <v>26</v>
      </c>
      <c r="B29" s="14">
        <v>134</v>
      </c>
      <c r="C29" s="14">
        <v>579</v>
      </c>
      <c r="D29" s="14">
        <v>17</v>
      </c>
      <c r="E29" s="8">
        <f t="shared" si="3"/>
        <v>730</v>
      </c>
      <c r="G29" s="14">
        <v>0</v>
      </c>
      <c r="H29" s="14">
        <v>0</v>
      </c>
      <c r="I29" s="14">
        <v>0</v>
      </c>
      <c r="J29" s="8">
        <f t="shared" si="0"/>
        <v>0</v>
      </c>
      <c r="L29" s="14">
        <v>106</v>
      </c>
      <c r="M29" s="14">
        <v>6</v>
      </c>
      <c r="N29" s="14">
        <v>167</v>
      </c>
      <c r="O29" s="14">
        <v>0</v>
      </c>
      <c r="P29" s="14">
        <v>0</v>
      </c>
      <c r="Q29" s="14">
        <v>0</v>
      </c>
      <c r="R29" s="14">
        <v>0</v>
      </c>
      <c r="S29" s="14">
        <v>301</v>
      </c>
      <c r="T29" s="14">
        <v>16</v>
      </c>
      <c r="U29" s="8">
        <f t="shared" si="1"/>
        <v>596</v>
      </c>
      <c r="W29" s="16">
        <v>9</v>
      </c>
      <c r="Y29" s="9">
        <f t="shared" si="2"/>
        <v>1335</v>
      </c>
    </row>
    <row r="30" spans="1:25" ht="15.75" x14ac:dyDescent="0.25">
      <c r="A30" s="2" t="s">
        <v>27</v>
      </c>
      <c r="B30" s="14">
        <v>101</v>
      </c>
      <c r="C30" s="14">
        <v>217</v>
      </c>
      <c r="D30" s="14">
        <v>2</v>
      </c>
      <c r="E30" s="8">
        <f t="shared" si="3"/>
        <v>320</v>
      </c>
      <c r="G30" s="14">
        <v>0</v>
      </c>
      <c r="H30" s="14">
        <v>0</v>
      </c>
      <c r="I30" s="14">
        <v>0</v>
      </c>
      <c r="J30" s="8">
        <f t="shared" si="0"/>
        <v>0</v>
      </c>
      <c r="L30" s="14">
        <v>139</v>
      </c>
      <c r="M30" s="14">
        <v>0</v>
      </c>
      <c r="N30" s="14">
        <v>113</v>
      </c>
      <c r="O30" s="14">
        <v>0</v>
      </c>
      <c r="P30" s="14">
        <v>0</v>
      </c>
      <c r="Q30" s="14">
        <v>0</v>
      </c>
      <c r="R30" s="14">
        <v>0</v>
      </c>
      <c r="S30" s="14">
        <v>160</v>
      </c>
      <c r="T30" s="14">
        <v>9</v>
      </c>
      <c r="U30" s="8">
        <f t="shared" si="1"/>
        <v>421</v>
      </c>
      <c r="W30" s="16">
        <v>8</v>
      </c>
      <c r="Y30" s="9">
        <f t="shared" si="2"/>
        <v>749</v>
      </c>
    </row>
    <row r="31" spans="1:25" ht="15.75" x14ac:dyDescent="0.25">
      <c r="A31" s="2" t="s">
        <v>28</v>
      </c>
      <c r="B31" s="14">
        <v>12</v>
      </c>
      <c r="C31" s="14">
        <v>45</v>
      </c>
      <c r="D31" s="14">
        <v>0</v>
      </c>
      <c r="E31" s="8">
        <f t="shared" si="3"/>
        <v>57</v>
      </c>
      <c r="G31" s="14">
        <v>0</v>
      </c>
      <c r="H31" s="14">
        <v>0</v>
      </c>
      <c r="I31" s="14">
        <v>0</v>
      </c>
      <c r="J31" s="8">
        <f t="shared" si="0"/>
        <v>0</v>
      </c>
      <c r="L31" s="14">
        <v>33</v>
      </c>
      <c r="M31" s="14">
        <v>0</v>
      </c>
      <c r="N31" s="14">
        <v>51</v>
      </c>
      <c r="O31" s="14">
        <v>0</v>
      </c>
      <c r="P31" s="14">
        <v>0</v>
      </c>
      <c r="Q31" s="14">
        <v>0</v>
      </c>
      <c r="R31" s="14">
        <v>0</v>
      </c>
      <c r="S31" s="14">
        <v>55</v>
      </c>
      <c r="T31" s="14">
        <v>4</v>
      </c>
      <c r="U31" s="8">
        <f t="shared" si="1"/>
        <v>143</v>
      </c>
      <c r="W31" s="16">
        <v>10</v>
      </c>
      <c r="Y31" s="9">
        <f t="shared" si="2"/>
        <v>210</v>
      </c>
    </row>
    <row r="32" spans="1:25" ht="15.75" x14ac:dyDescent="0.25">
      <c r="A32" s="2" t="s">
        <v>29</v>
      </c>
      <c r="B32" s="14">
        <v>16</v>
      </c>
      <c r="C32" s="14">
        <v>84</v>
      </c>
      <c r="D32" s="14">
        <v>3</v>
      </c>
      <c r="E32" s="8">
        <f t="shared" si="3"/>
        <v>103</v>
      </c>
      <c r="G32" s="14">
        <v>0</v>
      </c>
      <c r="H32" s="14">
        <v>0</v>
      </c>
      <c r="I32" s="14">
        <v>0</v>
      </c>
      <c r="J32" s="8">
        <f t="shared" si="0"/>
        <v>0</v>
      </c>
      <c r="L32" s="14">
        <v>10</v>
      </c>
      <c r="M32" s="14">
        <v>0</v>
      </c>
      <c r="N32" s="14">
        <v>55</v>
      </c>
      <c r="O32" s="14">
        <v>0</v>
      </c>
      <c r="P32" s="14">
        <v>0</v>
      </c>
      <c r="Q32" s="14">
        <v>0</v>
      </c>
      <c r="R32" s="14">
        <v>0</v>
      </c>
      <c r="S32" s="14">
        <v>126</v>
      </c>
      <c r="T32" s="14">
        <v>9</v>
      </c>
      <c r="U32" s="8">
        <f t="shared" si="1"/>
        <v>200</v>
      </c>
      <c r="W32" s="16">
        <v>2</v>
      </c>
      <c r="Y32" s="9">
        <f t="shared" si="2"/>
        <v>305</v>
      </c>
    </row>
    <row r="33" spans="1:25" ht="15.75" x14ac:dyDescent="0.25">
      <c r="A33" s="2" t="s">
        <v>30</v>
      </c>
      <c r="B33" s="14">
        <v>94</v>
      </c>
      <c r="C33" s="14">
        <v>245</v>
      </c>
      <c r="D33" s="14">
        <v>5</v>
      </c>
      <c r="E33" s="8">
        <f t="shared" si="3"/>
        <v>344</v>
      </c>
      <c r="G33" s="14">
        <v>0</v>
      </c>
      <c r="H33" s="14">
        <v>0</v>
      </c>
      <c r="I33" s="14">
        <v>0</v>
      </c>
      <c r="J33" s="8">
        <f t="shared" si="0"/>
        <v>0</v>
      </c>
      <c r="L33" s="14">
        <v>75</v>
      </c>
      <c r="M33" s="14">
        <v>0</v>
      </c>
      <c r="N33" s="14">
        <v>192</v>
      </c>
      <c r="O33" s="14">
        <v>0</v>
      </c>
      <c r="P33" s="14">
        <v>0</v>
      </c>
      <c r="Q33" s="14">
        <v>2</v>
      </c>
      <c r="R33" s="14">
        <v>0</v>
      </c>
      <c r="S33" s="14">
        <v>225</v>
      </c>
      <c r="T33" s="14">
        <v>22</v>
      </c>
      <c r="U33" s="8">
        <f t="shared" si="1"/>
        <v>516</v>
      </c>
      <c r="W33" s="16">
        <v>21</v>
      </c>
      <c r="Y33" s="9">
        <f t="shared" si="2"/>
        <v>881</v>
      </c>
    </row>
    <row r="34" spans="1:25" ht="16.5" thickBot="1" x14ac:dyDescent="0.3">
      <c r="A34" s="2" t="s">
        <v>31</v>
      </c>
      <c r="B34" s="15">
        <v>0</v>
      </c>
      <c r="C34" s="15">
        <v>0</v>
      </c>
      <c r="D34" s="15">
        <v>0</v>
      </c>
      <c r="E34" s="11">
        <f t="shared" si="3"/>
        <v>0</v>
      </c>
      <c r="G34" s="15">
        <v>0</v>
      </c>
      <c r="H34" s="15">
        <v>0</v>
      </c>
      <c r="I34" s="15">
        <v>0</v>
      </c>
      <c r="J34" s="11">
        <f t="shared" si="0"/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1">
        <f t="shared" si="1"/>
        <v>0</v>
      </c>
      <c r="W34" s="17">
        <v>0</v>
      </c>
      <c r="Y34" s="10">
        <f t="shared" si="2"/>
        <v>0</v>
      </c>
    </row>
    <row r="35" spans="1:25" ht="16.5" thickTop="1" x14ac:dyDescent="0.25">
      <c r="A35" s="3" t="s">
        <v>32</v>
      </c>
      <c r="B35" s="13">
        <f>SUM(B4:B34)</f>
        <v>4571</v>
      </c>
      <c r="C35" s="13">
        <f>SUM(C4:C34)</f>
        <v>10676</v>
      </c>
      <c r="D35" s="13">
        <f>SUM(D4:D34)</f>
        <v>265</v>
      </c>
      <c r="E35" s="8">
        <f>SUM(E4:E34)</f>
        <v>15512</v>
      </c>
      <c r="G35" s="13">
        <f t="shared" ref="G35:I35" si="4">SUM(G4:G34)</f>
        <v>0</v>
      </c>
      <c r="H35" s="13">
        <f t="shared" si="4"/>
        <v>4</v>
      </c>
      <c r="I35" s="13">
        <f t="shared" si="4"/>
        <v>0</v>
      </c>
      <c r="J35" s="8">
        <f>SUM(J4:J34)</f>
        <v>4</v>
      </c>
      <c r="L35" s="13">
        <f t="shared" ref="L35:T35" si="5">SUM(L4:L34)</f>
        <v>3749</v>
      </c>
      <c r="M35" s="13">
        <f t="shared" si="5"/>
        <v>66</v>
      </c>
      <c r="N35" s="13">
        <f t="shared" si="5"/>
        <v>6903</v>
      </c>
      <c r="O35" s="13">
        <f t="shared" si="5"/>
        <v>45</v>
      </c>
      <c r="P35" s="13">
        <f t="shared" si="5"/>
        <v>0</v>
      </c>
      <c r="Q35" s="13">
        <f t="shared" si="5"/>
        <v>33</v>
      </c>
      <c r="R35" s="13">
        <f t="shared" si="5"/>
        <v>1</v>
      </c>
      <c r="S35" s="13">
        <f t="shared" si="5"/>
        <v>8225</v>
      </c>
      <c r="T35" s="13">
        <f t="shared" si="5"/>
        <v>553</v>
      </c>
      <c r="U35" s="8">
        <f>SUM(U4:U34)</f>
        <v>19575</v>
      </c>
      <c r="W35" s="16">
        <f>SUM(W4:W34)</f>
        <v>954</v>
      </c>
      <c r="Y35" s="13">
        <f t="shared" ref="Y35" si="6">SUM(Y4:Y34)</f>
        <v>36045</v>
      </c>
    </row>
  </sheetData>
  <mergeCells count="3">
    <mergeCell ref="B1:E1"/>
    <mergeCell ref="G1:J1"/>
    <mergeCell ref="L1:U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D2725-CBB7-4D01-8872-0F3B57A241C0}">
  <dimension ref="A1:Y35"/>
  <sheetViews>
    <sheetView zoomScaleNormal="100" workbookViewId="0">
      <pane xSplit="1" topLeftCell="B1" activePane="topRight" state="frozen"/>
      <selection pane="topRight"/>
    </sheetView>
  </sheetViews>
  <sheetFormatPr defaultColWidth="9.140625" defaultRowHeight="15" x14ac:dyDescent="0.2"/>
  <cols>
    <col min="1" max="1" width="22.140625" style="7" bestFit="1" customWidth="1"/>
    <col min="2" max="5" width="12.7109375" style="9" customWidth="1"/>
    <col min="6" max="6" width="5.7109375" style="7" customWidth="1"/>
    <col min="7" max="7" width="13.85546875" style="9" bestFit="1" customWidth="1"/>
    <col min="8" max="10" width="12.7109375" style="9" customWidth="1"/>
    <col min="11" max="11" width="5.7109375" style="7" customWidth="1"/>
    <col min="12" max="21" width="12.7109375" style="9" customWidth="1"/>
    <col min="22" max="22" width="5.7109375" style="7" customWidth="1"/>
    <col min="23" max="23" width="13" style="9" bestFit="1" customWidth="1"/>
    <col min="24" max="24" width="5.7109375" style="7" customWidth="1"/>
    <col min="25" max="25" width="12.7109375" style="9" customWidth="1"/>
    <col min="26" max="16384" width="9.140625" style="7"/>
  </cols>
  <sheetData>
    <row r="1" spans="1:25" ht="15.75" x14ac:dyDescent="0.25">
      <c r="A1" s="18" t="s">
        <v>0</v>
      </c>
      <c r="B1" s="31" t="s">
        <v>38</v>
      </c>
      <c r="C1" s="31"/>
      <c r="D1" s="31"/>
      <c r="E1" s="31"/>
      <c r="F1" s="19"/>
      <c r="G1" s="32" t="s">
        <v>42</v>
      </c>
      <c r="H1" s="32"/>
      <c r="I1" s="32"/>
      <c r="J1" s="32"/>
      <c r="K1" s="19"/>
      <c r="L1" s="31" t="s">
        <v>54</v>
      </c>
      <c r="M1" s="31"/>
      <c r="N1" s="31"/>
      <c r="O1" s="31"/>
      <c r="P1" s="31"/>
      <c r="Q1" s="31"/>
      <c r="R1" s="31"/>
      <c r="S1" s="31"/>
      <c r="T1" s="31"/>
      <c r="U1" s="31"/>
      <c r="V1" s="19"/>
      <c r="W1" s="30" t="s">
        <v>57</v>
      </c>
      <c r="Y1" s="20"/>
    </row>
    <row r="2" spans="1:25" ht="15.75" x14ac:dyDescent="0.25">
      <c r="A2" s="19"/>
      <c r="B2" s="21"/>
      <c r="C2" s="21" t="s">
        <v>33</v>
      </c>
      <c r="D2" s="21" t="s">
        <v>34</v>
      </c>
      <c r="E2" s="16"/>
      <c r="F2" s="19"/>
      <c r="G2" s="22"/>
      <c r="H2" s="22"/>
      <c r="I2" s="21" t="s">
        <v>34</v>
      </c>
      <c r="J2" s="16"/>
      <c r="K2" s="19"/>
      <c r="L2" s="21" t="s">
        <v>43</v>
      </c>
      <c r="M2" s="21" t="s">
        <v>44</v>
      </c>
      <c r="N2" s="21"/>
      <c r="O2" s="21"/>
      <c r="P2" s="23" t="s">
        <v>45</v>
      </c>
      <c r="Q2" s="21" t="s">
        <v>43</v>
      </c>
      <c r="R2" s="21" t="s">
        <v>44</v>
      </c>
      <c r="S2" s="21" t="s">
        <v>33</v>
      </c>
      <c r="T2" s="21" t="s">
        <v>34</v>
      </c>
      <c r="U2" s="16"/>
      <c r="V2" s="19"/>
      <c r="W2" s="16"/>
      <c r="Y2" s="23" t="s">
        <v>56</v>
      </c>
    </row>
    <row r="3" spans="1:25" ht="15.75" x14ac:dyDescent="0.25">
      <c r="A3" s="19"/>
      <c r="B3" s="23" t="s">
        <v>35</v>
      </c>
      <c r="C3" s="23" t="s">
        <v>36</v>
      </c>
      <c r="D3" s="23" t="s">
        <v>37</v>
      </c>
      <c r="E3" s="24" t="s">
        <v>39</v>
      </c>
      <c r="F3" s="19"/>
      <c r="G3" s="23" t="s">
        <v>40</v>
      </c>
      <c r="H3" s="23" t="s">
        <v>41</v>
      </c>
      <c r="I3" s="21" t="s">
        <v>37</v>
      </c>
      <c r="J3" s="24" t="s">
        <v>39</v>
      </c>
      <c r="K3" s="19"/>
      <c r="L3" s="23" t="s">
        <v>46</v>
      </c>
      <c r="M3" s="23" t="s">
        <v>47</v>
      </c>
      <c r="N3" s="23" t="s">
        <v>48</v>
      </c>
      <c r="O3" s="23" t="s">
        <v>49</v>
      </c>
      <c r="P3" s="23" t="s">
        <v>50</v>
      </c>
      <c r="Q3" s="23" t="s">
        <v>51</v>
      </c>
      <c r="R3" s="23" t="s">
        <v>52</v>
      </c>
      <c r="S3" s="23" t="s">
        <v>53</v>
      </c>
      <c r="T3" s="23" t="s">
        <v>37</v>
      </c>
      <c r="U3" s="24" t="s">
        <v>39</v>
      </c>
      <c r="V3" s="19"/>
      <c r="W3" s="29"/>
      <c r="Y3" s="23" t="s">
        <v>55</v>
      </c>
    </row>
    <row r="4" spans="1:25" ht="15.75" x14ac:dyDescent="0.25">
      <c r="A4" s="25" t="s">
        <v>1</v>
      </c>
      <c r="B4" s="14">
        <v>178</v>
      </c>
      <c r="C4" s="14">
        <v>421</v>
      </c>
      <c r="D4" s="14">
        <v>10</v>
      </c>
      <c r="E4" s="16">
        <f>SUM(B4:D4)</f>
        <v>609</v>
      </c>
      <c r="F4" s="19"/>
      <c r="G4" s="14">
        <v>0</v>
      </c>
      <c r="H4" s="14">
        <v>0</v>
      </c>
      <c r="I4" s="14">
        <v>0</v>
      </c>
      <c r="J4" s="16">
        <f>SUM(G4:I4)</f>
        <v>0</v>
      </c>
      <c r="K4" s="19"/>
      <c r="L4" s="14">
        <v>70</v>
      </c>
      <c r="M4" s="14">
        <v>0</v>
      </c>
      <c r="N4" s="14">
        <v>115</v>
      </c>
      <c r="O4" s="14">
        <v>0</v>
      </c>
      <c r="P4" s="14">
        <v>0</v>
      </c>
      <c r="Q4" s="14">
        <v>1</v>
      </c>
      <c r="R4" s="14">
        <v>0</v>
      </c>
      <c r="S4" s="14">
        <v>183</v>
      </c>
      <c r="T4" s="14">
        <v>17</v>
      </c>
      <c r="U4" s="16">
        <f>SUM(L4:T4)</f>
        <v>386</v>
      </c>
      <c r="V4" s="19"/>
      <c r="W4" s="16">
        <v>8</v>
      </c>
      <c r="Y4" s="20">
        <f>E4+J4+U4+W4</f>
        <v>1003</v>
      </c>
    </row>
    <row r="5" spans="1:25" ht="15.75" x14ac:dyDescent="0.25">
      <c r="A5" s="25" t="s">
        <v>2</v>
      </c>
      <c r="B5" s="14">
        <v>11</v>
      </c>
      <c r="C5" s="14">
        <v>37</v>
      </c>
      <c r="D5" s="14">
        <v>1</v>
      </c>
      <c r="E5" s="16">
        <f>SUM(B5:D5)</f>
        <v>49</v>
      </c>
      <c r="F5" s="19"/>
      <c r="G5" s="14">
        <v>0</v>
      </c>
      <c r="H5" s="14">
        <v>0</v>
      </c>
      <c r="I5" s="14">
        <v>0</v>
      </c>
      <c r="J5" s="16">
        <f t="shared" ref="J5:J34" si="0">SUM(G5:I5)</f>
        <v>0</v>
      </c>
      <c r="K5" s="19"/>
      <c r="L5" s="14">
        <v>0</v>
      </c>
      <c r="M5" s="14">
        <v>0</v>
      </c>
      <c r="N5" s="14">
        <v>4</v>
      </c>
      <c r="O5" s="14">
        <v>0</v>
      </c>
      <c r="P5" s="14">
        <v>0</v>
      </c>
      <c r="Q5" s="14">
        <v>0</v>
      </c>
      <c r="R5" s="14">
        <v>0</v>
      </c>
      <c r="S5" s="14">
        <v>44</v>
      </c>
      <c r="T5" s="14">
        <v>0</v>
      </c>
      <c r="U5" s="16">
        <f t="shared" ref="U5:U34" si="1">SUM(L5:T5)</f>
        <v>48</v>
      </c>
      <c r="V5" s="19"/>
      <c r="W5" s="16">
        <v>0</v>
      </c>
      <c r="Y5" s="20">
        <f t="shared" ref="Y5:Y34" si="2">E5+J5+U5+W5</f>
        <v>97</v>
      </c>
    </row>
    <row r="6" spans="1:25" ht="15.75" x14ac:dyDescent="0.25">
      <c r="A6" s="25" t="s">
        <v>3</v>
      </c>
      <c r="B6" s="14">
        <v>55</v>
      </c>
      <c r="C6" s="14">
        <v>102</v>
      </c>
      <c r="D6" s="14">
        <v>1</v>
      </c>
      <c r="E6" s="16">
        <f t="shared" ref="E6:E34" si="3">SUM(B6:D6)</f>
        <v>158</v>
      </c>
      <c r="F6" s="19"/>
      <c r="G6" s="14">
        <v>0</v>
      </c>
      <c r="H6" s="14">
        <v>0</v>
      </c>
      <c r="I6" s="14">
        <v>0</v>
      </c>
      <c r="J6" s="16">
        <f t="shared" si="0"/>
        <v>0</v>
      </c>
      <c r="K6" s="19"/>
      <c r="L6" s="14">
        <v>36</v>
      </c>
      <c r="M6" s="14">
        <v>0</v>
      </c>
      <c r="N6" s="14">
        <v>58</v>
      </c>
      <c r="O6" s="14">
        <v>0</v>
      </c>
      <c r="P6" s="14">
        <v>0</v>
      </c>
      <c r="Q6" s="14">
        <v>0</v>
      </c>
      <c r="R6" s="14">
        <v>0</v>
      </c>
      <c r="S6" s="14">
        <v>109</v>
      </c>
      <c r="T6" s="14">
        <v>7</v>
      </c>
      <c r="U6" s="16">
        <f t="shared" si="1"/>
        <v>210</v>
      </c>
      <c r="V6" s="19"/>
      <c r="W6" s="16">
        <v>23</v>
      </c>
      <c r="Y6" s="20">
        <f t="shared" si="2"/>
        <v>391</v>
      </c>
    </row>
    <row r="7" spans="1:25" ht="15.75" x14ac:dyDescent="0.25">
      <c r="A7" s="25" t="s">
        <v>4</v>
      </c>
      <c r="B7" s="14">
        <v>12</v>
      </c>
      <c r="C7" s="14">
        <v>58</v>
      </c>
      <c r="D7" s="14">
        <v>2</v>
      </c>
      <c r="E7" s="16">
        <f t="shared" si="3"/>
        <v>72</v>
      </c>
      <c r="F7" s="19"/>
      <c r="G7" s="14">
        <v>0</v>
      </c>
      <c r="H7" s="14">
        <v>0</v>
      </c>
      <c r="I7" s="14">
        <v>0</v>
      </c>
      <c r="J7" s="16">
        <f t="shared" si="0"/>
        <v>0</v>
      </c>
      <c r="K7" s="19"/>
      <c r="L7" s="14">
        <v>6</v>
      </c>
      <c r="M7" s="14">
        <v>0</v>
      </c>
      <c r="N7" s="14">
        <v>17</v>
      </c>
      <c r="O7" s="14">
        <v>0</v>
      </c>
      <c r="P7" s="14">
        <v>0</v>
      </c>
      <c r="Q7" s="14">
        <v>0</v>
      </c>
      <c r="R7" s="14">
        <v>0</v>
      </c>
      <c r="S7" s="14">
        <v>53</v>
      </c>
      <c r="T7" s="14">
        <v>0</v>
      </c>
      <c r="U7" s="16">
        <f t="shared" si="1"/>
        <v>76</v>
      </c>
      <c r="V7" s="19"/>
      <c r="W7" s="16">
        <v>8</v>
      </c>
      <c r="Y7" s="20">
        <f t="shared" si="2"/>
        <v>156</v>
      </c>
    </row>
    <row r="8" spans="1:25" ht="15.75" x14ac:dyDescent="0.25">
      <c r="A8" s="25" t="s">
        <v>5</v>
      </c>
      <c r="B8" s="14">
        <v>24</v>
      </c>
      <c r="C8" s="14">
        <v>24</v>
      </c>
      <c r="D8" s="14">
        <v>0</v>
      </c>
      <c r="E8" s="16">
        <f t="shared" si="3"/>
        <v>48</v>
      </c>
      <c r="F8" s="19"/>
      <c r="G8" s="14">
        <v>0</v>
      </c>
      <c r="H8" s="14">
        <v>0</v>
      </c>
      <c r="I8" s="14">
        <v>0</v>
      </c>
      <c r="J8" s="16">
        <f t="shared" si="0"/>
        <v>0</v>
      </c>
      <c r="K8" s="19"/>
      <c r="L8" s="14">
        <v>1</v>
      </c>
      <c r="M8" s="14">
        <v>0</v>
      </c>
      <c r="N8" s="14">
        <v>7</v>
      </c>
      <c r="O8" s="14">
        <v>0</v>
      </c>
      <c r="P8" s="14">
        <v>0</v>
      </c>
      <c r="Q8" s="14">
        <v>0</v>
      </c>
      <c r="R8" s="14">
        <v>0</v>
      </c>
      <c r="S8" s="14">
        <v>34</v>
      </c>
      <c r="T8" s="14">
        <v>0</v>
      </c>
      <c r="U8" s="16">
        <f t="shared" si="1"/>
        <v>42</v>
      </c>
      <c r="V8" s="19"/>
      <c r="W8" s="16">
        <v>0</v>
      </c>
      <c r="Y8" s="20">
        <f t="shared" si="2"/>
        <v>90</v>
      </c>
    </row>
    <row r="9" spans="1:25" ht="15.75" x14ac:dyDescent="0.25">
      <c r="A9" s="25" t="s">
        <v>6</v>
      </c>
      <c r="B9" s="14">
        <v>920</v>
      </c>
      <c r="C9" s="14">
        <v>1955</v>
      </c>
      <c r="D9" s="14">
        <v>69</v>
      </c>
      <c r="E9" s="16">
        <f t="shared" si="3"/>
        <v>2944</v>
      </c>
      <c r="F9" s="19"/>
      <c r="G9" s="14">
        <v>0</v>
      </c>
      <c r="H9" s="14">
        <v>1</v>
      </c>
      <c r="I9" s="14">
        <v>1</v>
      </c>
      <c r="J9" s="16">
        <f t="shared" si="0"/>
        <v>2</v>
      </c>
      <c r="K9" s="19"/>
      <c r="L9" s="14">
        <v>935</v>
      </c>
      <c r="M9" s="14">
        <v>14</v>
      </c>
      <c r="N9" s="14">
        <v>1554</v>
      </c>
      <c r="O9" s="14">
        <v>7</v>
      </c>
      <c r="P9" s="14">
        <v>0</v>
      </c>
      <c r="Q9" s="14">
        <v>10</v>
      </c>
      <c r="R9" s="14">
        <v>0</v>
      </c>
      <c r="S9" s="14">
        <v>1500</v>
      </c>
      <c r="T9" s="14">
        <v>155</v>
      </c>
      <c r="U9" s="16">
        <f t="shared" si="1"/>
        <v>4175</v>
      </c>
      <c r="V9" s="19"/>
      <c r="W9" s="16">
        <v>146</v>
      </c>
      <c r="Y9" s="20">
        <f t="shared" si="2"/>
        <v>7267</v>
      </c>
    </row>
    <row r="10" spans="1:25" ht="15.75" x14ac:dyDescent="0.25">
      <c r="A10" s="25" t="s">
        <v>7</v>
      </c>
      <c r="B10" s="14">
        <v>44</v>
      </c>
      <c r="C10" s="14">
        <v>236</v>
      </c>
      <c r="D10" s="14">
        <v>5</v>
      </c>
      <c r="E10" s="16">
        <f t="shared" si="3"/>
        <v>285</v>
      </c>
      <c r="F10" s="19"/>
      <c r="G10" s="14">
        <v>0</v>
      </c>
      <c r="H10" s="14">
        <v>0</v>
      </c>
      <c r="I10" s="14">
        <v>0</v>
      </c>
      <c r="J10" s="16">
        <f t="shared" si="0"/>
        <v>0</v>
      </c>
      <c r="K10" s="19"/>
      <c r="L10" s="14">
        <v>20</v>
      </c>
      <c r="M10" s="14">
        <v>0</v>
      </c>
      <c r="N10" s="14">
        <v>81</v>
      </c>
      <c r="O10" s="14">
        <v>0</v>
      </c>
      <c r="P10" s="14">
        <v>0</v>
      </c>
      <c r="Q10" s="14">
        <v>0</v>
      </c>
      <c r="R10" s="14">
        <v>0</v>
      </c>
      <c r="S10" s="14">
        <v>143</v>
      </c>
      <c r="T10" s="14">
        <v>6</v>
      </c>
      <c r="U10" s="16">
        <f t="shared" si="1"/>
        <v>250</v>
      </c>
      <c r="V10" s="19"/>
      <c r="W10" s="16">
        <v>7</v>
      </c>
      <c r="Y10" s="20">
        <f t="shared" si="2"/>
        <v>542</v>
      </c>
    </row>
    <row r="11" spans="1:25" ht="15.75" x14ac:dyDescent="0.25">
      <c r="A11" s="25" t="s">
        <v>8</v>
      </c>
      <c r="B11" s="14">
        <v>0</v>
      </c>
      <c r="C11" s="14">
        <v>24</v>
      </c>
      <c r="D11" s="14">
        <v>0</v>
      </c>
      <c r="E11" s="16">
        <f t="shared" si="3"/>
        <v>24</v>
      </c>
      <c r="F11" s="19"/>
      <c r="G11" s="14">
        <v>0</v>
      </c>
      <c r="H11" s="14">
        <v>0</v>
      </c>
      <c r="I11" s="14">
        <v>0</v>
      </c>
      <c r="J11" s="16">
        <f t="shared" si="0"/>
        <v>0</v>
      </c>
      <c r="K11" s="19"/>
      <c r="L11" s="14">
        <v>18</v>
      </c>
      <c r="M11" s="14">
        <v>0</v>
      </c>
      <c r="N11" s="14">
        <v>14</v>
      </c>
      <c r="O11" s="14">
        <v>0</v>
      </c>
      <c r="P11" s="14">
        <v>0</v>
      </c>
      <c r="Q11" s="14">
        <v>0</v>
      </c>
      <c r="R11" s="14">
        <v>0</v>
      </c>
      <c r="S11" s="14">
        <v>45</v>
      </c>
      <c r="T11" s="14">
        <v>1</v>
      </c>
      <c r="U11" s="16">
        <f t="shared" si="1"/>
        <v>78</v>
      </c>
      <c r="V11" s="19"/>
      <c r="W11" s="16">
        <v>10</v>
      </c>
      <c r="Y11" s="20">
        <f t="shared" si="2"/>
        <v>112</v>
      </c>
    </row>
    <row r="12" spans="1:25" ht="15.75" x14ac:dyDescent="0.25">
      <c r="A12" s="25" t="s">
        <v>9</v>
      </c>
      <c r="B12" s="14">
        <v>1</v>
      </c>
      <c r="C12" s="14">
        <v>65</v>
      </c>
      <c r="D12" s="14">
        <v>1</v>
      </c>
      <c r="E12" s="16">
        <f t="shared" si="3"/>
        <v>67</v>
      </c>
      <c r="F12" s="19"/>
      <c r="G12" s="14">
        <v>0</v>
      </c>
      <c r="H12" s="14">
        <v>0</v>
      </c>
      <c r="I12" s="14">
        <v>0</v>
      </c>
      <c r="J12" s="16">
        <f t="shared" si="0"/>
        <v>0</v>
      </c>
      <c r="K12" s="19"/>
      <c r="L12" s="14">
        <v>3</v>
      </c>
      <c r="M12" s="14">
        <v>0</v>
      </c>
      <c r="N12" s="14">
        <v>29</v>
      </c>
      <c r="O12" s="14">
        <v>0</v>
      </c>
      <c r="P12" s="14">
        <v>0</v>
      </c>
      <c r="Q12" s="14">
        <v>0</v>
      </c>
      <c r="R12" s="14">
        <v>0</v>
      </c>
      <c r="S12" s="14">
        <v>12</v>
      </c>
      <c r="T12" s="14">
        <v>0</v>
      </c>
      <c r="U12" s="16">
        <f t="shared" si="1"/>
        <v>44</v>
      </c>
      <c r="V12" s="19"/>
      <c r="W12" s="16">
        <v>0</v>
      </c>
      <c r="Y12" s="20">
        <f t="shared" si="2"/>
        <v>111</v>
      </c>
    </row>
    <row r="13" spans="1:25" ht="15.75" x14ac:dyDescent="0.25">
      <c r="A13" s="25" t="s">
        <v>10</v>
      </c>
      <c r="B13" s="14">
        <v>22</v>
      </c>
      <c r="C13" s="14">
        <v>87</v>
      </c>
      <c r="D13" s="14">
        <v>1</v>
      </c>
      <c r="E13" s="16">
        <f t="shared" si="3"/>
        <v>110</v>
      </c>
      <c r="F13" s="19"/>
      <c r="G13" s="14">
        <v>0</v>
      </c>
      <c r="H13" s="14">
        <v>0</v>
      </c>
      <c r="I13" s="14">
        <v>0</v>
      </c>
      <c r="J13" s="16">
        <f t="shared" si="0"/>
        <v>0</v>
      </c>
      <c r="K13" s="19"/>
      <c r="L13" s="14">
        <v>16</v>
      </c>
      <c r="M13" s="14">
        <v>1</v>
      </c>
      <c r="N13" s="14">
        <v>22</v>
      </c>
      <c r="O13" s="14">
        <v>0</v>
      </c>
      <c r="P13" s="14">
        <v>0</v>
      </c>
      <c r="Q13" s="14">
        <v>0</v>
      </c>
      <c r="R13" s="14">
        <v>0</v>
      </c>
      <c r="S13" s="14">
        <v>38</v>
      </c>
      <c r="T13" s="14">
        <v>6</v>
      </c>
      <c r="U13" s="16">
        <f t="shared" si="1"/>
        <v>83</v>
      </c>
      <c r="V13" s="19"/>
      <c r="W13" s="16">
        <v>1</v>
      </c>
      <c r="Y13" s="20">
        <f t="shared" si="2"/>
        <v>194</v>
      </c>
    </row>
    <row r="14" spans="1:25" ht="15.75" x14ac:dyDescent="0.25">
      <c r="A14" s="25" t="s">
        <v>11</v>
      </c>
      <c r="B14" s="14">
        <v>367</v>
      </c>
      <c r="C14" s="14">
        <v>780</v>
      </c>
      <c r="D14" s="14">
        <v>15</v>
      </c>
      <c r="E14" s="16">
        <f t="shared" si="3"/>
        <v>1162</v>
      </c>
      <c r="F14" s="19"/>
      <c r="G14" s="14">
        <v>0</v>
      </c>
      <c r="H14" s="14">
        <v>0</v>
      </c>
      <c r="I14" s="14">
        <v>0</v>
      </c>
      <c r="J14" s="16">
        <f t="shared" si="0"/>
        <v>0</v>
      </c>
      <c r="K14" s="19"/>
      <c r="L14" s="14">
        <v>405</v>
      </c>
      <c r="M14" s="14">
        <v>2</v>
      </c>
      <c r="N14" s="14">
        <v>596</v>
      </c>
      <c r="O14" s="14">
        <v>4</v>
      </c>
      <c r="P14" s="14">
        <v>0</v>
      </c>
      <c r="Q14" s="14">
        <v>1</v>
      </c>
      <c r="R14" s="14">
        <v>0</v>
      </c>
      <c r="S14" s="14">
        <v>623</v>
      </c>
      <c r="T14" s="14">
        <v>56</v>
      </c>
      <c r="U14" s="16">
        <f t="shared" si="1"/>
        <v>1687</v>
      </c>
      <c r="V14" s="19"/>
      <c r="W14" s="16">
        <v>82</v>
      </c>
      <c r="Y14" s="20">
        <f t="shared" si="2"/>
        <v>2931</v>
      </c>
    </row>
    <row r="15" spans="1:25" ht="15.75" x14ac:dyDescent="0.25">
      <c r="A15" s="25" t="s">
        <v>12</v>
      </c>
      <c r="B15" s="14">
        <v>129</v>
      </c>
      <c r="C15" s="14">
        <v>221</v>
      </c>
      <c r="D15" s="14">
        <v>1</v>
      </c>
      <c r="E15" s="16">
        <f t="shared" si="3"/>
        <v>351</v>
      </c>
      <c r="F15" s="19"/>
      <c r="G15" s="14">
        <v>0</v>
      </c>
      <c r="H15" s="14">
        <v>0</v>
      </c>
      <c r="I15" s="14">
        <v>0</v>
      </c>
      <c r="J15" s="16">
        <f t="shared" si="0"/>
        <v>0</v>
      </c>
      <c r="K15" s="19"/>
      <c r="L15" s="14">
        <v>83</v>
      </c>
      <c r="M15" s="14">
        <v>2</v>
      </c>
      <c r="N15" s="14">
        <v>66</v>
      </c>
      <c r="O15" s="14">
        <v>0</v>
      </c>
      <c r="P15" s="14">
        <v>0</v>
      </c>
      <c r="Q15" s="14">
        <v>2</v>
      </c>
      <c r="R15" s="14">
        <v>0</v>
      </c>
      <c r="S15" s="14">
        <v>32</v>
      </c>
      <c r="T15" s="14">
        <v>4</v>
      </c>
      <c r="U15" s="16">
        <f t="shared" si="1"/>
        <v>189</v>
      </c>
      <c r="V15" s="19"/>
      <c r="W15" s="16">
        <v>11</v>
      </c>
      <c r="Y15" s="20">
        <f t="shared" si="2"/>
        <v>551</v>
      </c>
    </row>
    <row r="16" spans="1:25" ht="15.75" x14ac:dyDescent="0.25">
      <c r="A16" s="25" t="s">
        <v>13</v>
      </c>
      <c r="B16" s="14">
        <v>1029</v>
      </c>
      <c r="C16" s="14">
        <v>2169</v>
      </c>
      <c r="D16" s="14">
        <v>60</v>
      </c>
      <c r="E16" s="16">
        <f t="shared" si="3"/>
        <v>3258</v>
      </c>
      <c r="F16" s="19"/>
      <c r="G16" s="14">
        <v>0</v>
      </c>
      <c r="H16" s="14">
        <v>0</v>
      </c>
      <c r="I16" s="14">
        <v>0</v>
      </c>
      <c r="J16" s="16">
        <f t="shared" si="0"/>
        <v>0</v>
      </c>
      <c r="K16" s="19"/>
      <c r="L16" s="14">
        <v>755</v>
      </c>
      <c r="M16" s="14">
        <v>5</v>
      </c>
      <c r="N16" s="14">
        <v>1262</v>
      </c>
      <c r="O16" s="14">
        <v>10</v>
      </c>
      <c r="P16" s="14">
        <v>0</v>
      </c>
      <c r="Q16" s="14">
        <v>6</v>
      </c>
      <c r="R16" s="14">
        <v>0</v>
      </c>
      <c r="S16" s="14">
        <v>1831</v>
      </c>
      <c r="T16" s="14">
        <v>95</v>
      </c>
      <c r="U16" s="16">
        <f t="shared" si="1"/>
        <v>3964</v>
      </c>
      <c r="V16" s="19"/>
      <c r="W16" s="16">
        <v>221</v>
      </c>
      <c r="Y16" s="20">
        <f t="shared" si="2"/>
        <v>7443</v>
      </c>
    </row>
    <row r="17" spans="1:25" ht="15.75" x14ac:dyDescent="0.25">
      <c r="A17" s="25" t="s">
        <v>14</v>
      </c>
      <c r="B17" s="14">
        <v>2</v>
      </c>
      <c r="C17" s="14">
        <v>17</v>
      </c>
      <c r="D17" s="14">
        <v>0</v>
      </c>
      <c r="E17" s="16">
        <f t="shared" si="3"/>
        <v>19</v>
      </c>
      <c r="F17" s="19"/>
      <c r="G17" s="14">
        <v>0</v>
      </c>
      <c r="H17" s="14">
        <v>0</v>
      </c>
      <c r="I17" s="14">
        <v>0</v>
      </c>
      <c r="J17" s="16">
        <f t="shared" si="0"/>
        <v>0</v>
      </c>
      <c r="K17" s="19"/>
      <c r="L17" s="14">
        <v>11</v>
      </c>
      <c r="M17" s="14">
        <v>0</v>
      </c>
      <c r="N17" s="14">
        <v>18</v>
      </c>
      <c r="O17" s="14">
        <v>0</v>
      </c>
      <c r="P17" s="14">
        <v>0</v>
      </c>
      <c r="Q17" s="14">
        <v>0</v>
      </c>
      <c r="R17" s="14">
        <v>0</v>
      </c>
      <c r="S17" s="14">
        <v>14</v>
      </c>
      <c r="T17" s="14">
        <v>1</v>
      </c>
      <c r="U17" s="16">
        <f t="shared" si="1"/>
        <v>44</v>
      </c>
      <c r="V17" s="19"/>
      <c r="W17" s="16">
        <v>0</v>
      </c>
      <c r="Y17" s="20">
        <f t="shared" si="2"/>
        <v>63</v>
      </c>
    </row>
    <row r="18" spans="1:25" ht="15.75" x14ac:dyDescent="0.25">
      <c r="A18" s="25" t="s">
        <v>15</v>
      </c>
      <c r="B18" s="14">
        <v>44</v>
      </c>
      <c r="C18" s="14">
        <v>137</v>
      </c>
      <c r="D18" s="14">
        <v>0</v>
      </c>
      <c r="E18" s="16">
        <f t="shared" si="3"/>
        <v>181</v>
      </c>
      <c r="F18" s="19"/>
      <c r="G18" s="14">
        <v>0</v>
      </c>
      <c r="H18" s="14">
        <v>0</v>
      </c>
      <c r="I18" s="14">
        <v>0</v>
      </c>
      <c r="J18" s="16">
        <f t="shared" si="0"/>
        <v>0</v>
      </c>
      <c r="K18" s="19"/>
      <c r="L18" s="14">
        <v>25</v>
      </c>
      <c r="M18" s="14">
        <v>0</v>
      </c>
      <c r="N18" s="14">
        <v>96</v>
      </c>
      <c r="O18" s="14">
        <v>0</v>
      </c>
      <c r="P18" s="14">
        <v>0</v>
      </c>
      <c r="Q18" s="14">
        <v>0</v>
      </c>
      <c r="R18" s="14">
        <v>0</v>
      </c>
      <c r="S18" s="14">
        <v>70</v>
      </c>
      <c r="T18" s="14">
        <v>12</v>
      </c>
      <c r="U18" s="16">
        <f t="shared" si="1"/>
        <v>203</v>
      </c>
      <c r="V18" s="19"/>
      <c r="W18" s="16">
        <v>3</v>
      </c>
      <c r="Y18" s="20">
        <f t="shared" si="2"/>
        <v>387</v>
      </c>
    </row>
    <row r="19" spans="1:25" ht="15.75" x14ac:dyDescent="0.25">
      <c r="A19" s="25" t="s">
        <v>16</v>
      </c>
      <c r="B19" s="14">
        <v>27</v>
      </c>
      <c r="C19" s="14">
        <v>28</v>
      </c>
      <c r="D19" s="14">
        <v>0</v>
      </c>
      <c r="E19" s="16">
        <f t="shared" si="3"/>
        <v>55</v>
      </c>
      <c r="F19" s="19"/>
      <c r="G19" s="14">
        <v>0</v>
      </c>
      <c r="H19" s="14">
        <v>0</v>
      </c>
      <c r="I19" s="14">
        <v>0</v>
      </c>
      <c r="J19" s="16">
        <f t="shared" si="0"/>
        <v>0</v>
      </c>
      <c r="K19" s="19"/>
      <c r="L19" s="14">
        <v>21</v>
      </c>
      <c r="M19" s="14">
        <v>0</v>
      </c>
      <c r="N19" s="14">
        <v>30</v>
      </c>
      <c r="O19" s="14">
        <v>0</v>
      </c>
      <c r="P19" s="14">
        <v>0</v>
      </c>
      <c r="Q19" s="14">
        <v>0</v>
      </c>
      <c r="R19" s="14">
        <v>0</v>
      </c>
      <c r="S19" s="14">
        <v>38</v>
      </c>
      <c r="T19" s="14">
        <v>2</v>
      </c>
      <c r="U19" s="16">
        <f t="shared" si="1"/>
        <v>91</v>
      </c>
      <c r="V19" s="19"/>
      <c r="W19" s="16">
        <v>29</v>
      </c>
      <c r="Y19" s="20">
        <f t="shared" si="2"/>
        <v>175</v>
      </c>
    </row>
    <row r="20" spans="1:25" ht="15.75" x14ac:dyDescent="0.25">
      <c r="A20" s="25" t="s">
        <v>17</v>
      </c>
      <c r="B20" s="14">
        <v>70</v>
      </c>
      <c r="C20" s="14">
        <v>411</v>
      </c>
      <c r="D20" s="14">
        <v>14</v>
      </c>
      <c r="E20" s="16">
        <f t="shared" si="3"/>
        <v>495</v>
      </c>
      <c r="F20" s="19"/>
      <c r="G20" s="14">
        <v>0</v>
      </c>
      <c r="H20" s="14">
        <v>2</v>
      </c>
      <c r="I20" s="14">
        <v>0</v>
      </c>
      <c r="J20" s="16">
        <f t="shared" si="0"/>
        <v>2</v>
      </c>
      <c r="K20" s="19"/>
      <c r="L20" s="14">
        <v>84</v>
      </c>
      <c r="M20" s="14">
        <v>2</v>
      </c>
      <c r="N20" s="14">
        <v>149</v>
      </c>
      <c r="O20" s="14">
        <v>0</v>
      </c>
      <c r="P20" s="14">
        <v>0</v>
      </c>
      <c r="Q20" s="14">
        <v>0</v>
      </c>
      <c r="R20" s="14">
        <v>0</v>
      </c>
      <c r="S20" s="14">
        <v>187</v>
      </c>
      <c r="T20" s="14">
        <v>10</v>
      </c>
      <c r="U20" s="16">
        <f t="shared" si="1"/>
        <v>432</v>
      </c>
      <c r="V20" s="19"/>
      <c r="W20" s="16">
        <v>67</v>
      </c>
      <c r="Y20" s="20">
        <f t="shared" si="2"/>
        <v>996</v>
      </c>
    </row>
    <row r="21" spans="1:25" ht="15.75" x14ac:dyDescent="0.25">
      <c r="A21" s="25" t="s">
        <v>18</v>
      </c>
      <c r="B21" s="14">
        <v>1073</v>
      </c>
      <c r="C21" s="14">
        <v>2441</v>
      </c>
      <c r="D21" s="14">
        <v>94</v>
      </c>
      <c r="E21" s="16">
        <f t="shared" si="3"/>
        <v>3608</v>
      </c>
      <c r="F21" s="19"/>
      <c r="G21" s="14">
        <v>0</v>
      </c>
      <c r="H21" s="14">
        <v>1</v>
      </c>
      <c r="I21" s="14">
        <v>0</v>
      </c>
      <c r="J21" s="16">
        <f t="shared" si="0"/>
        <v>1</v>
      </c>
      <c r="K21" s="19"/>
      <c r="L21" s="14">
        <v>813</v>
      </c>
      <c r="M21" s="14">
        <v>18</v>
      </c>
      <c r="N21" s="14">
        <v>1830</v>
      </c>
      <c r="O21" s="14">
        <v>14</v>
      </c>
      <c r="P21" s="14">
        <v>0</v>
      </c>
      <c r="Q21" s="14">
        <v>4</v>
      </c>
      <c r="R21" s="14">
        <v>1</v>
      </c>
      <c r="S21" s="14">
        <v>2075</v>
      </c>
      <c r="T21" s="14">
        <v>146</v>
      </c>
      <c r="U21" s="16">
        <f t="shared" si="1"/>
        <v>4901</v>
      </c>
      <c r="V21" s="19"/>
      <c r="W21" s="16">
        <v>233</v>
      </c>
      <c r="Y21" s="20">
        <f t="shared" si="2"/>
        <v>8743</v>
      </c>
    </row>
    <row r="22" spans="1:25" ht="15.75" x14ac:dyDescent="0.25">
      <c r="A22" s="25" t="s">
        <v>19</v>
      </c>
      <c r="B22" s="14">
        <v>10</v>
      </c>
      <c r="C22" s="14">
        <v>44</v>
      </c>
      <c r="D22" s="14">
        <v>3</v>
      </c>
      <c r="E22" s="16">
        <f t="shared" si="3"/>
        <v>57</v>
      </c>
      <c r="F22" s="19"/>
      <c r="G22" s="14">
        <v>0</v>
      </c>
      <c r="H22" s="14">
        <v>0</v>
      </c>
      <c r="I22" s="14">
        <v>0</v>
      </c>
      <c r="J22" s="16">
        <f t="shared" si="0"/>
        <v>0</v>
      </c>
      <c r="K22" s="19"/>
      <c r="L22" s="14">
        <v>7</v>
      </c>
      <c r="M22" s="14">
        <v>0</v>
      </c>
      <c r="N22" s="14">
        <v>3</v>
      </c>
      <c r="O22" s="14">
        <v>0</v>
      </c>
      <c r="P22" s="14">
        <v>0</v>
      </c>
      <c r="Q22" s="14">
        <v>0</v>
      </c>
      <c r="R22" s="14">
        <v>0</v>
      </c>
      <c r="S22" s="14">
        <v>31</v>
      </c>
      <c r="T22" s="14">
        <v>0</v>
      </c>
      <c r="U22" s="16">
        <f t="shared" si="1"/>
        <v>41</v>
      </c>
      <c r="V22" s="19"/>
      <c r="W22" s="16">
        <v>1</v>
      </c>
      <c r="Y22" s="20">
        <f t="shared" si="2"/>
        <v>99</v>
      </c>
    </row>
    <row r="23" spans="1:25" ht="15.75" x14ac:dyDescent="0.25">
      <c r="A23" s="25" t="s">
        <v>20</v>
      </c>
      <c r="B23" s="14">
        <v>10</v>
      </c>
      <c r="C23" s="14">
        <v>38</v>
      </c>
      <c r="D23" s="14">
        <v>0</v>
      </c>
      <c r="E23" s="16">
        <f t="shared" si="3"/>
        <v>48</v>
      </c>
      <c r="F23" s="19"/>
      <c r="G23" s="14">
        <v>0</v>
      </c>
      <c r="H23" s="14">
        <v>0</v>
      </c>
      <c r="I23" s="14">
        <v>0</v>
      </c>
      <c r="J23" s="16">
        <f t="shared" si="0"/>
        <v>0</v>
      </c>
      <c r="K23" s="19"/>
      <c r="L23" s="14">
        <v>0</v>
      </c>
      <c r="M23" s="14">
        <v>0</v>
      </c>
      <c r="N23" s="14">
        <v>12</v>
      </c>
      <c r="O23" s="14">
        <v>0</v>
      </c>
      <c r="P23" s="14">
        <v>0</v>
      </c>
      <c r="Q23" s="14">
        <v>0</v>
      </c>
      <c r="R23" s="14">
        <v>0</v>
      </c>
      <c r="S23" s="14">
        <v>4</v>
      </c>
      <c r="T23" s="14">
        <v>0</v>
      </c>
      <c r="U23" s="16">
        <f t="shared" si="1"/>
        <v>16</v>
      </c>
      <c r="V23" s="19"/>
      <c r="W23" s="16">
        <v>1</v>
      </c>
      <c r="Y23" s="20">
        <f t="shared" si="2"/>
        <v>65</v>
      </c>
    </row>
    <row r="24" spans="1:25" ht="15.75" x14ac:dyDescent="0.25">
      <c r="A24" s="25" t="s">
        <v>21</v>
      </c>
      <c r="B24" s="14">
        <v>10</v>
      </c>
      <c r="C24" s="14">
        <v>41</v>
      </c>
      <c r="D24" s="14">
        <v>0</v>
      </c>
      <c r="E24" s="16">
        <f t="shared" si="3"/>
        <v>51</v>
      </c>
      <c r="F24" s="19"/>
      <c r="G24" s="14">
        <v>0</v>
      </c>
      <c r="H24" s="14">
        <v>0</v>
      </c>
      <c r="I24" s="14">
        <v>0</v>
      </c>
      <c r="J24" s="16">
        <f t="shared" si="0"/>
        <v>0</v>
      </c>
      <c r="K24" s="19"/>
      <c r="L24" s="14">
        <v>11</v>
      </c>
      <c r="M24" s="14">
        <v>0</v>
      </c>
      <c r="N24" s="14">
        <v>5</v>
      </c>
      <c r="O24" s="14">
        <v>0</v>
      </c>
      <c r="P24" s="14">
        <v>0</v>
      </c>
      <c r="Q24" s="14">
        <v>0</v>
      </c>
      <c r="R24" s="14">
        <v>0</v>
      </c>
      <c r="S24" s="14">
        <v>24</v>
      </c>
      <c r="T24" s="14">
        <v>4</v>
      </c>
      <c r="U24" s="16">
        <f t="shared" si="1"/>
        <v>44</v>
      </c>
      <c r="V24" s="19"/>
      <c r="W24" s="16">
        <v>0</v>
      </c>
      <c r="Y24" s="20">
        <f t="shared" si="2"/>
        <v>95</v>
      </c>
    </row>
    <row r="25" spans="1:25" ht="15.75" x14ac:dyDescent="0.25">
      <c r="A25" s="25" t="s">
        <v>22</v>
      </c>
      <c r="B25" s="14">
        <v>66</v>
      </c>
      <c r="C25" s="14">
        <v>46</v>
      </c>
      <c r="D25" s="14">
        <v>0</v>
      </c>
      <c r="E25" s="16">
        <f t="shared" si="3"/>
        <v>112</v>
      </c>
      <c r="F25" s="19"/>
      <c r="G25" s="14">
        <v>0</v>
      </c>
      <c r="H25" s="14">
        <v>0</v>
      </c>
      <c r="I25" s="14">
        <v>0</v>
      </c>
      <c r="J25" s="16">
        <f t="shared" si="0"/>
        <v>0</v>
      </c>
      <c r="K25" s="19"/>
      <c r="L25" s="14">
        <v>46</v>
      </c>
      <c r="M25" s="14">
        <v>0</v>
      </c>
      <c r="N25" s="14">
        <v>35</v>
      </c>
      <c r="O25" s="14">
        <v>0</v>
      </c>
      <c r="P25" s="14">
        <v>0</v>
      </c>
      <c r="Q25" s="14">
        <v>1</v>
      </c>
      <c r="R25" s="14">
        <v>0</v>
      </c>
      <c r="S25" s="14">
        <v>26</v>
      </c>
      <c r="T25" s="14">
        <v>8</v>
      </c>
      <c r="U25" s="16">
        <f t="shared" si="1"/>
        <v>116</v>
      </c>
      <c r="V25" s="19"/>
      <c r="W25" s="16">
        <v>16</v>
      </c>
      <c r="Y25" s="20">
        <f t="shared" si="2"/>
        <v>244</v>
      </c>
    </row>
    <row r="26" spans="1:25" ht="15.75" x14ac:dyDescent="0.25">
      <c r="A26" s="25" t="s">
        <v>23</v>
      </c>
      <c r="B26" s="14">
        <v>4</v>
      </c>
      <c r="C26" s="14">
        <v>41</v>
      </c>
      <c r="D26" s="14">
        <v>0</v>
      </c>
      <c r="E26" s="16">
        <f t="shared" si="3"/>
        <v>45</v>
      </c>
      <c r="F26" s="19"/>
      <c r="G26" s="14">
        <v>0</v>
      </c>
      <c r="H26" s="14">
        <v>0</v>
      </c>
      <c r="I26" s="14">
        <v>0</v>
      </c>
      <c r="J26" s="16">
        <f t="shared" si="0"/>
        <v>0</v>
      </c>
      <c r="K26" s="19"/>
      <c r="L26" s="14">
        <v>8</v>
      </c>
      <c r="M26" s="14">
        <v>0</v>
      </c>
      <c r="N26" s="14">
        <v>22</v>
      </c>
      <c r="O26" s="14">
        <v>0</v>
      </c>
      <c r="P26" s="14">
        <v>0</v>
      </c>
      <c r="Q26" s="14">
        <v>0</v>
      </c>
      <c r="R26" s="14">
        <v>0</v>
      </c>
      <c r="S26" s="14">
        <v>17</v>
      </c>
      <c r="T26" s="14">
        <v>5</v>
      </c>
      <c r="U26" s="16">
        <f t="shared" si="1"/>
        <v>52</v>
      </c>
      <c r="V26" s="19"/>
      <c r="W26" s="16">
        <v>0</v>
      </c>
      <c r="Y26" s="20">
        <f t="shared" si="2"/>
        <v>97</v>
      </c>
    </row>
    <row r="27" spans="1:25" ht="15.75" x14ac:dyDescent="0.25">
      <c r="A27" s="25" t="s">
        <v>24</v>
      </c>
      <c r="B27" s="14">
        <v>34</v>
      </c>
      <c r="C27" s="14">
        <v>149</v>
      </c>
      <c r="D27" s="14">
        <v>1</v>
      </c>
      <c r="E27" s="16">
        <f t="shared" si="3"/>
        <v>184</v>
      </c>
      <c r="F27" s="19"/>
      <c r="G27" s="14">
        <v>0</v>
      </c>
      <c r="H27" s="14">
        <v>0</v>
      </c>
      <c r="I27" s="14">
        <v>0</v>
      </c>
      <c r="J27" s="16">
        <f t="shared" si="0"/>
        <v>0</v>
      </c>
      <c r="K27" s="19"/>
      <c r="L27" s="14">
        <v>14</v>
      </c>
      <c r="M27" s="14">
        <v>0</v>
      </c>
      <c r="N27" s="14">
        <v>53</v>
      </c>
      <c r="O27" s="14">
        <v>0</v>
      </c>
      <c r="P27" s="14">
        <v>0</v>
      </c>
      <c r="Q27" s="14">
        <v>0</v>
      </c>
      <c r="R27" s="14">
        <v>0</v>
      </c>
      <c r="S27" s="14">
        <v>111</v>
      </c>
      <c r="T27" s="14">
        <v>1</v>
      </c>
      <c r="U27" s="16">
        <f t="shared" si="1"/>
        <v>179</v>
      </c>
      <c r="V27" s="19"/>
      <c r="W27" s="16">
        <v>0</v>
      </c>
      <c r="Y27" s="20">
        <f t="shared" si="2"/>
        <v>363</v>
      </c>
    </row>
    <row r="28" spans="1:25" ht="15.75" x14ac:dyDescent="0.25">
      <c r="A28" s="25" t="s">
        <v>25</v>
      </c>
      <c r="B28" s="14">
        <v>21</v>
      </c>
      <c r="C28" s="14">
        <v>20</v>
      </c>
      <c r="D28" s="14">
        <v>0</v>
      </c>
      <c r="E28" s="16">
        <f t="shared" si="3"/>
        <v>41</v>
      </c>
      <c r="F28" s="19"/>
      <c r="G28" s="14">
        <v>0</v>
      </c>
      <c r="H28" s="14">
        <v>0</v>
      </c>
      <c r="I28" s="14">
        <v>0</v>
      </c>
      <c r="J28" s="16">
        <f t="shared" si="0"/>
        <v>0</v>
      </c>
      <c r="K28" s="19"/>
      <c r="L28" s="14">
        <v>0</v>
      </c>
      <c r="M28" s="14">
        <v>0</v>
      </c>
      <c r="N28" s="14">
        <v>43</v>
      </c>
      <c r="O28" s="14">
        <v>0</v>
      </c>
      <c r="P28" s="14">
        <v>0</v>
      </c>
      <c r="Q28" s="14">
        <v>0</v>
      </c>
      <c r="R28" s="14">
        <v>0</v>
      </c>
      <c r="S28" s="14">
        <v>12</v>
      </c>
      <c r="T28" s="14">
        <v>1</v>
      </c>
      <c r="U28" s="16">
        <f t="shared" si="1"/>
        <v>56</v>
      </c>
      <c r="V28" s="19"/>
      <c r="W28" s="16">
        <v>3</v>
      </c>
      <c r="Y28" s="20">
        <f t="shared" si="2"/>
        <v>100</v>
      </c>
    </row>
    <row r="29" spans="1:25" ht="15.75" x14ac:dyDescent="0.25">
      <c r="A29" s="25" t="s">
        <v>26</v>
      </c>
      <c r="B29" s="14">
        <v>118</v>
      </c>
      <c r="C29" s="14">
        <v>581</v>
      </c>
      <c r="D29" s="14">
        <v>9</v>
      </c>
      <c r="E29" s="16">
        <f t="shared" si="3"/>
        <v>708</v>
      </c>
      <c r="F29" s="19"/>
      <c r="G29" s="14">
        <v>0</v>
      </c>
      <c r="H29" s="14">
        <v>0</v>
      </c>
      <c r="I29" s="14">
        <v>0</v>
      </c>
      <c r="J29" s="16">
        <f t="shared" si="0"/>
        <v>0</v>
      </c>
      <c r="K29" s="19"/>
      <c r="L29" s="14">
        <v>100</v>
      </c>
      <c r="M29" s="14">
        <v>2</v>
      </c>
      <c r="N29" s="14">
        <v>142</v>
      </c>
      <c r="O29" s="14">
        <v>0</v>
      </c>
      <c r="P29" s="14">
        <v>0</v>
      </c>
      <c r="Q29" s="14">
        <v>0</v>
      </c>
      <c r="R29" s="14">
        <v>0</v>
      </c>
      <c r="S29" s="14">
        <v>334</v>
      </c>
      <c r="T29" s="14">
        <v>20</v>
      </c>
      <c r="U29" s="16">
        <f t="shared" si="1"/>
        <v>598</v>
      </c>
      <c r="V29" s="19"/>
      <c r="W29" s="16">
        <v>5</v>
      </c>
      <c r="Y29" s="20">
        <f t="shared" si="2"/>
        <v>1311</v>
      </c>
    </row>
    <row r="30" spans="1:25" ht="15.75" x14ac:dyDescent="0.25">
      <c r="A30" s="25" t="s">
        <v>27</v>
      </c>
      <c r="B30" s="14">
        <v>68</v>
      </c>
      <c r="C30" s="14">
        <v>206</v>
      </c>
      <c r="D30" s="14">
        <v>1</v>
      </c>
      <c r="E30" s="16">
        <f t="shared" si="3"/>
        <v>275</v>
      </c>
      <c r="F30" s="19"/>
      <c r="G30" s="14">
        <v>0</v>
      </c>
      <c r="H30" s="14">
        <v>0</v>
      </c>
      <c r="I30" s="14">
        <v>0</v>
      </c>
      <c r="J30" s="16">
        <f t="shared" si="0"/>
        <v>0</v>
      </c>
      <c r="K30" s="19"/>
      <c r="L30" s="14">
        <v>96</v>
      </c>
      <c r="M30" s="14">
        <v>2</v>
      </c>
      <c r="N30" s="14">
        <v>89</v>
      </c>
      <c r="O30" s="14">
        <v>0</v>
      </c>
      <c r="P30" s="14">
        <v>0</v>
      </c>
      <c r="Q30" s="14">
        <v>1</v>
      </c>
      <c r="R30" s="14">
        <v>0</v>
      </c>
      <c r="S30" s="14">
        <v>175</v>
      </c>
      <c r="T30" s="14">
        <v>6</v>
      </c>
      <c r="U30" s="16">
        <f t="shared" si="1"/>
        <v>369</v>
      </c>
      <c r="V30" s="19"/>
      <c r="W30" s="16">
        <v>8</v>
      </c>
      <c r="Y30" s="20">
        <f t="shared" si="2"/>
        <v>652</v>
      </c>
    </row>
    <row r="31" spans="1:25" ht="15.75" x14ac:dyDescent="0.25">
      <c r="A31" s="25" t="s">
        <v>28</v>
      </c>
      <c r="B31" s="14">
        <v>12</v>
      </c>
      <c r="C31" s="14">
        <v>73</v>
      </c>
      <c r="D31" s="14">
        <v>0</v>
      </c>
      <c r="E31" s="16">
        <f t="shared" si="3"/>
        <v>85</v>
      </c>
      <c r="F31" s="19"/>
      <c r="G31" s="14">
        <v>0</v>
      </c>
      <c r="H31" s="14">
        <v>0</v>
      </c>
      <c r="I31" s="14">
        <v>0</v>
      </c>
      <c r="J31" s="16">
        <f>SUM(G31:I31)</f>
        <v>0</v>
      </c>
      <c r="K31" s="19"/>
      <c r="L31" s="14">
        <v>23</v>
      </c>
      <c r="M31" s="14">
        <v>1</v>
      </c>
      <c r="N31" s="14">
        <v>53</v>
      </c>
      <c r="O31" s="14">
        <v>0</v>
      </c>
      <c r="P31" s="14">
        <v>0</v>
      </c>
      <c r="Q31" s="14">
        <v>0</v>
      </c>
      <c r="R31" s="14">
        <v>0</v>
      </c>
      <c r="S31" s="14">
        <v>60</v>
      </c>
      <c r="T31" s="14">
        <v>2</v>
      </c>
      <c r="U31" s="16">
        <f t="shared" si="1"/>
        <v>139</v>
      </c>
      <c r="V31" s="19"/>
      <c r="W31" s="16">
        <v>24</v>
      </c>
      <c r="Y31" s="20">
        <f t="shared" si="2"/>
        <v>248</v>
      </c>
    </row>
    <row r="32" spans="1:25" ht="15.75" x14ac:dyDescent="0.25">
      <c r="A32" s="25" t="s">
        <v>29</v>
      </c>
      <c r="B32" s="14">
        <v>17</v>
      </c>
      <c r="C32" s="14">
        <v>90</v>
      </c>
      <c r="D32" s="14">
        <v>1</v>
      </c>
      <c r="E32" s="16">
        <f t="shared" si="3"/>
        <v>108</v>
      </c>
      <c r="F32" s="19"/>
      <c r="G32" s="14">
        <v>0</v>
      </c>
      <c r="H32" s="14">
        <v>0</v>
      </c>
      <c r="I32" s="14">
        <v>0</v>
      </c>
      <c r="J32" s="16">
        <f t="shared" si="0"/>
        <v>0</v>
      </c>
      <c r="K32" s="19"/>
      <c r="L32" s="14">
        <v>16</v>
      </c>
      <c r="M32" s="14">
        <v>0</v>
      </c>
      <c r="N32" s="14">
        <v>46</v>
      </c>
      <c r="O32" s="14">
        <v>0</v>
      </c>
      <c r="P32" s="14">
        <v>0</v>
      </c>
      <c r="Q32" s="14">
        <v>0</v>
      </c>
      <c r="R32" s="14">
        <v>0</v>
      </c>
      <c r="S32" s="14">
        <v>129</v>
      </c>
      <c r="T32" s="14">
        <v>6</v>
      </c>
      <c r="U32" s="16">
        <f t="shared" si="1"/>
        <v>197</v>
      </c>
      <c r="V32" s="19"/>
      <c r="W32" s="16">
        <v>13</v>
      </c>
      <c r="Y32" s="20">
        <f t="shared" si="2"/>
        <v>318</v>
      </c>
    </row>
    <row r="33" spans="1:25" ht="15.75" x14ac:dyDescent="0.25">
      <c r="A33" s="25" t="s">
        <v>30</v>
      </c>
      <c r="B33" s="14">
        <v>77</v>
      </c>
      <c r="C33" s="14">
        <v>249</v>
      </c>
      <c r="D33" s="14">
        <v>9</v>
      </c>
      <c r="E33" s="16">
        <f t="shared" si="3"/>
        <v>335</v>
      </c>
      <c r="F33" s="19"/>
      <c r="G33" s="14">
        <v>0</v>
      </c>
      <c r="H33" s="14">
        <v>0</v>
      </c>
      <c r="I33" s="14">
        <v>0</v>
      </c>
      <c r="J33" s="16">
        <f t="shared" si="0"/>
        <v>0</v>
      </c>
      <c r="K33" s="19"/>
      <c r="L33" s="14">
        <v>66</v>
      </c>
      <c r="M33" s="14">
        <v>0</v>
      </c>
      <c r="N33" s="14">
        <v>162</v>
      </c>
      <c r="O33" s="14">
        <v>0</v>
      </c>
      <c r="P33" s="14">
        <v>0</v>
      </c>
      <c r="Q33" s="14">
        <v>0</v>
      </c>
      <c r="R33" s="14">
        <v>0</v>
      </c>
      <c r="S33" s="14">
        <v>226</v>
      </c>
      <c r="T33" s="14">
        <v>10</v>
      </c>
      <c r="U33" s="16">
        <f t="shared" si="1"/>
        <v>464</v>
      </c>
      <c r="V33" s="19"/>
      <c r="W33" s="16">
        <v>30</v>
      </c>
      <c r="Y33" s="20">
        <f t="shared" si="2"/>
        <v>829</v>
      </c>
    </row>
    <row r="34" spans="1:25" ht="16.5" thickBot="1" x14ac:dyDescent="0.3">
      <c r="A34" s="25" t="s">
        <v>31</v>
      </c>
      <c r="B34" s="15">
        <v>0</v>
      </c>
      <c r="C34" s="15">
        <v>1</v>
      </c>
      <c r="D34" s="15">
        <v>0</v>
      </c>
      <c r="E34" s="17">
        <f t="shared" si="3"/>
        <v>1</v>
      </c>
      <c r="F34" s="19"/>
      <c r="G34" s="15">
        <v>0</v>
      </c>
      <c r="H34" s="15">
        <v>0</v>
      </c>
      <c r="I34" s="15">
        <v>0</v>
      </c>
      <c r="J34" s="17">
        <f t="shared" si="0"/>
        <v>0</v>
      </c>
      <c r="K34" s="19"/>
      <c r="L34" s="15">
        <v>1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1</v>
      </c>
      <c r="T34" s="15">
        <v>0</v>
      </c>
      <c r="U34" s="17">
        <f t="shared" si="1"/>
        <v>2</v>
      </c>
      <c r="V34" s="19"/>
      <c r="W34" s="17">
        <v>0</v>
      </c>
      <c r="Y34" s="26">
        <f t="shared" si="2"/>
        <v>3</v>
      </c>
    </row>
    <row r="35" spans="1:25" ht="16.5" thickTop="1" x14ac:dyDescent="0.25">
      <c r="A35" s="27" t="s">
        <v>32</v>
      </c>
      <c r="B35" s="28">
        <f>SUM(B4:B34)</f>
        <v>4455</v>
      </c>
      <c r="C35" s="28">
        <f>SUM(C4:C34)</f>
        <v>10792</v>
      </c>
      <c r="D35" s="28">
        <f>SUM(D4:D34)</f>
        <v>298</v>
      </c>
      <c r="E35" s="16">
        <f>SUM(E4:E34)</f>
        <v>15545</v>
      </c>
      <c r="F35" s="19"/>
      <c r="G35" s="28">
        <f t="shared" ref="G35:I35" si="4">SUM(G4:G34)</f>
        <v>0</v>
      </c>
      <c r="H35" s="28">
        <f t="shared" si="4"/>
        <v>4</v>
      </c>
      <c r="I35" s="28">
        <f t="shared" si="4"/>
        <v>1</v>
      </c>
      <c r="J35" s="16">
        <f>SUM(J4:J34)</f>
        <v>5</v>
      </c>
      <c r="K35" s="19"/>
      <c r="L35" s="28">
        <f t="shared" ref="L35:T35" si="5">SUM(L4:L34)</f>
        <v>3690</v>
      </c>
      <c r="M35" s="28">
        <f t="shared" si="5"/>
        <v>49</v>
      </c>
      <c r="N35" s="28">
        <f t="shared" si="5"/>
        <v>6613</v>
      </c>
      <c r="O35" s="28">
        <f t="shared" si="5"/>
        <v>35</v>
      </c>
      <c r="P35" s="28">
        <f t="shared" si="5"/>
        <v>0</v>
      </c>
      <c r="Q35" s="28">
        <f t="shared" si="5"/>
        <v>26</v>
      </c>
      <c r="R35" s="28">
        <f t="shared" si="5"/>
        <v>1</v>
      </c>
      <c r="S35" s="28">
        <f t="shared" si="5"/>
        <v>8181</v>
      </c>
      <c r="T35" s="28">
        <f t="shared" si="5"/>
        <v>581</v>
      </c>
      <c r="U35" s="16">
        <f>SUM(U4:U34)</f>
        <v>19176</v>
      </c>
      <c r="V35" s="19"/>
      <c r="W35" s="16">
        <f>SUM(W4:W34)</f>
        <v>950</v>
      </c>
      <c r="Y35" s="28">
        <f t="shared" ref="Y35" si="6">SUM(Y4:Y34)</f>
        <v>35676</v>
      </c>
    </row>
  </sheetData>
  <mergeCells count="3">
    <mergeCell ref="B1:E1"/>
    <mergeCell ref="G1:J1"/>
    <mergeCell ref="L1:U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DF5E7-C307-4C80-ADD0-8C7649975784}">
  <dimension ref="A1:Y35"/>
  <sheetViews>
    <sheetView zoomScaleNormal="100" workbookViewId="0">
      <pane xSplit="1" topLeftCell="B1" activePane="topRight" state="frozen"/>
      <selection pane="topRight"/>
    </sheetView>
  </sheetViews>
  <sheetFormatPr defaultColWidth="9.140625" defaultRowHeight="15" x14ac:dyDescent="0.2"/>
  <cols>
    <col min="1" max="1" width="22.140625" style="7" bestFit="1" customWidth="1"/>
    <col min="2" max="5" width="12.7109375" style="9" customWidth="1"/>
    <col min="6" max="6" width="5.7109375" style="7" customWidth="1"/>
    <col min="7" max="7" width="13.85546875" style="9" bestFit="1" customWidth="1"/>
    <col min="8" max="10" width="12.7109375" style="9" customWidth="1"/>
    <col min="11" max="11" width="5.7109375" style="7" customWidth="1"/>
    <col min="12" max="21" width="12.7109375" style="9" customWidth="1"/>
    <col min="22" max="22" width="5.7109375" style="7" customWidth="1"/>
    <col min="23" max="23" width="13" style="9" bestFit="1" customWidth="1"/>
    <col min="24" max="24" width="5.7109375" style="7" customWidth="1"/>
    <col min="25" max="25" width="12.7109375" style="9" customWidth="1"/>
    <col min="26" max="16384" width="9.140625" style="7"/>
  </cols>
  <sheetData>
    <row r="1" spans="1:25" ht="15.75" x14ac:dyDescent="0.25">
      <c r="A1" s="18" t="s">
        <v>0</v>
      </c>
      <c r="B1" s="31" t="s">
        <v>38</v>
      </c>
      <c r="C1" s="31"/>
      <c r="D1" s="31"/>
      <c r="E1" s="31"/>
      <c r="F1" s="19"/>
      <c r="G1" s="32" t="s">
        <v>42</v>
      </c>
      <c r="H1" s="32"/>
      <c r="I1" s="32"/>
      <c r="J1" s="32"/>
      <c r="K1" s="19"/>
      <c r="L1" s="31" t="s">
        <v>54</v>
      </c>
      <c r="M1" s="31"/>
      <c r="N1" s="31"/>
      <c r="O1" s="31"/>
      <c r="P1" s="31"/>
      <c r="Q1" s="31"/>
      <c r="R1" s="31"/>
      <c r="S1" s="31"/>
      <c r="T1" s="31"/>
      <c r="U1" s="31"/>
      <c r="V1" s="19"/>
      <c r="W1" s="30" t="s">
        <v>57</v>
      </c>
      <c r="Y1" s="20"/>
    </row>
    <row r="2" spans="1:25" ht="15.75" x14ac:dyDescent="0.25">
      <c r="A2" s="19"/>
      <c r="B2" s="21"/>
      <c r="C2" s="21" t="s">
        <v>33</v>
      </c>
      <c r="D2" s="21" t="s">
        <v>34</v>
      </c>
      <c r="E2" s="16"/>
      <c r="F2" s="19"/>
      <c r="G2" s="22"/>
      <c r="H2" s="22"/>
      <c r="I2" s="21" t="s">
        <v>34</v>
      </c>
      <c r="J2" s="16"/>
      <c r="K2" s="19"/>
      <c r="L2" s="21" t="s">
        <v>43</v>
      </c>
      <c r="M2" s="21" t="s">
        <v>44</v>
      </c>
      <c r="N2" s="21"/>
      <c r="O2" s="21"/>
      <c r="P2" s="23" t="s">
        <v>45</v>
      </c>
      <c r="Q2" s="21" t="s">
        <v>43</v>
      </c>
      <c r="R2" s="21" t="s">
        <v>44</v>
      </c>
      <c r="S2" s="21" t="s">
        <v>33</v>
      </c>
      <c r="T2" s="21" t="s">
        <v>34</v>
      </c>
      <c r="U2" s="16"/>
      <c r="V2" s="19"/>
      <c r="W2" s="16"/>
      <c r="Y2" s="23" t="s">
        <v>56</v>
      </c>
    </row>
    <row r="3" spans="1:25" ht="15.75" x14ac:dyDescent="0.25">
      <c r="A3" s="19"/>
      <c r="B3" s="23" t="s">
        <v>35</v>
      </c>
      <c r="C3" s="23" t="s">
        <v>36</v>
      </c>
      <c r="D3" s="23" t="s">
        <v>37</v>
      </c>
      <c r="E3" s="24" t="s">
        <v>39</v>
      </c>
      <c r="F3" s="19"/>
      <c r="G3" s="23" t="s">
        <v>40</v>
      </c>
      <c r="H3" s="23" t="s">
        <v>41</v>
      </c>
      <c r="I3" s="21" t="s">
        <v>37</v>
      </c>
      <c r="J3" s="24" t="s">
        <v>39</v>
      </c>
      <c r="K3" s="19"/>
      <c r="L3" s="23" t="s">
        <v>46</v>
      </c>
      <c r="M3" s="23" t="s">
        <v>47</v>
      </c>
      <c r="N3" s="23" t="s">
        <v>48</v>
      </c>
      <c r="O3" s="23" t="s">
        <v>49</v>
      </c>
      <c r="P3" s="23" t="s">
        <v>50</v>
      </c>
      <c r="Q3" s="23" t="s">
        <v>51</v>
      </c>
      <c r="R3" s="23" t="s">
        <v>52</v>
      </c>
      <c r="S3" s="23" t="s">
        <v>53</v>
      </c>
      <c r="T3" s="23" t="s">
        <v>37</v>
      </c>
      <c r="U3" s="24" t="s">
        <v>39</v>
      </c>
      <c r="V3" s="19"/>
      <c r="W3" s="29"/>
      <c r="Y3" s="23" t="s">
        <v>55</v>
      </c>
    </row>
    <row r="4" spans="1:25" ht="15.75" x14ac:dyDescent="0.25">
      <c r="A4" s="25" t="s">
        <v>1</v>
      </c>
      <c r="B4" s="14">
        <v>164</v>
      </c>
      <c r="C4" s="14">
        <v>324</v>
      </c>
      <c r="D4" s="14">
        <v>7</v>
      </c>
      <c r="E4" s="16">
        <f>SUM(B4:D4)</f>
        <v>495</v>
      </c>
      <c r="F4" s="19"/>
      <c r="G4" s="14">
        <v>0</v>
      </c>
      <c r="H4" s="14">
        <v>1</v>
      </c>
      <c r="I4" s="14">
        <v>0</v>
      </c>
      <c r="J4" s="16">
        <f>SUM(G4:I4)</f>
        <v>1</v>
      </c>
      <c r="K4" s="19"/>
      <c r="L4" s="14">
        <v>65</v>
      </c>
      <c r="M4" s="14">
        <v>2</v>
      </c>
      <c r="N4" s="14">
        <v>102</v>
      </c>
      <c r="O4" s="14">
        <v>0</v>
      </c>
      <c r="P4" s="14">
        <v>0</v>
      </c>
      <c r="Q4" s="14">
        <v>1</v>
      </c>
      <c r="R4" s="14">
        <v>0</v>
      </c>
      <c r="S4" s="14">
        <v>178</v>
      </c>
      <c r="T4" s="14">
        <v>14</v>
      </c>
      <c r="U4" s="16">
        <f>SUM(L4:T4)</f>
        <v>362</v>
      </c>
      <c r="V4" s="19"/>
      <c r="W4" s="16">
        <v>6</v>
      </c>
      <c r="Y4" s="20">
        <f>E4+J4+U4+W4</f>
        <v>864</v>
      </c>
    </row>
    <row r="5" spans="1:25" ht="15.75" x14ac:dyDescent="0.25">
      <c r="A5" s="25" t="s">
        <v>2</v>
      </c>
      <c r="B5" s="14">
        <v>7</v>
      </c>
      <c r="C5" s="14">
        <v>24</v>
      </c>
      <c r="D5" s="14">
        <v>1</v>
      </c>
      <c r="E5" s="16">
        <f>SUM(B5:D5)</f>
        <v>32</v>
      </c>
      <c r="F5" s="19"/>
      <c r="G5" s="14">
        <v>0</v>
      </c>
      <c r="H5" s="14">
        <v>0</v>
      </c>
      <c r="I5" s="14">
        <v>0</v>
      </c>
      <c r="J5" s="16">
        <f t="shared" ref="J5:J34" si="0">SUM(G5:I5)</f>
        <v>0</v>
      </c>
      <c r="K5" s="19"/>
      <c r="L5" s="14">
        <v>10</v>
      </c>
      <c r="M5" s="14">
        <v>0</v>
      </c>
      <c r="N5" s="14">
        <v>11</v>
      </c>
      <c r="O5" s="14">
        <v>0</v>
      </c>
      <c r="P5" s="14">
        <v>0</v>
      </c>
      <c r="Q5" s="14">
        <v>0</v>
      </c>
      <c r="R5" s="14">
        <v>0</v>
      </c>
      <c r="S5" s="14">
        <v>41</v>
      </c>
      <c r="T5" s="14">
        <v>3</v>
      </c>
      <c r="U5" s="16">
        <f t="shared" ref="U5:U34" si="1">SUM(L5:T5)</f>
        <v>65</v>
      </c>
      <c r="V5" s="19"/>
      <c r="W5" s="16">
        <v>0</v>
      </c>
      <c r="Y5" s="20">
        <f t="shared" ref="Y5:Y34" si="2">E5+J5+U5+W5</f>
        <v>97</v>
      </c>
    </row>
    <row r="6" spans="1:25" ht="15.75" x14ac:dyDescent="0.25">
      <c r="A6" s="25" t="s">
        <v>3</v>
      </c>
      <c r="B6" s="14">
        <v>45</v>
      </c>
      <c r="C6" s="14">
        <v>96</v>
      </c>
      <c r="D6" s="14">
        <v>1</v>
      </c>
      <c r="E6" s="16">
        <f t="shared" ref="E6:E34" si="3">SUM(B6:D6)</f>
        <v>142</v>
      </c>
      <c r="F6" s="19"/>
      <c r="G6" s="14">
        <v>0</v>
      </c>
      <c r="H6" s="14">
        <v>0</v>
      </c>
      <c r="I6" s="14">
        <v>0</v>
      </c>
      <c r="J6" s="16">
        <f t="shared" si="0"/>
        <v>0</v>
      </c>
      <c r="K6" s="19"/>
      <c r="L6" s="14">
        <v>23</v>
      </c>
      <c r="M6" s="14">
        <v>0</v>
      </c>
      <c r="N6" s="14">
        <v>62</v>
      </c>
      <c r="O6" s="14">
        <v>0</v>
      </c>
      <c r="P6" s="14">
        <v>0</v>
      </c>
      <c r="Q6" s="14">
        <v>1</v>
      </c>
      <c r="R6" s="14">
        <v>0</v>
      </c>
      <c r="S6" s="14">
        <v>109</v>
      </c>
      <c r="T6" s="14">
        <v>9</v>
      </c>
      <c r="U6" s="16">
        <f t="shared" si="1"/>
        <v>204</v>
      </c>
      <c r="V6" s="19"/>
      <c r="W6" s="16">
        <v>22</v>
      </c>
      <c r="Y6" s="20">
        <f t="shared" si="2"/>
        <v>368</v>
      </c>
    </row>
    <row r="7" spans="1:25" ht="15.75" x14ac:dyDescent="0.25">
      <c r="A7" s="25" t="s">
        <v>4</v>
      </c>
      <c r="B7" s="14">
        <v>4</v>
      </c>
      <c r="C7" s="14">
        <v>71</v>
      </c>
      <c r="D7" s="14">
        <v>0</v>
      </c>
      <c r="E7" s="16">
        <f t="shared" si="3"/>
        <v>75</v>
      </c>
      <c r="F7" s="19"/>
      <c r="G7" s="14">
        <v>0</v>
      </c>
      <c r="H7" s="14">
        <v>0</v>
      </c>
      <c r="I7" s="14">
        <v>0</v>
      </c>
      <c r="J7" s="16">
        <f t="shared" si="0"/>
        <v>0</v>
      </c>
      <c r="K7" s="19"/>
      <c r="L7" s="14">
        <v>12</v>
      </c>
      <c r="M7" s="14">
        <v>1</v>
      </c>
      <c r="N7" s="14">
        <v>21</v>
      </c>
      <c r="O7" s="14">
        <v>0</v>
      </c>
      <c r="P7" s="14">
        <v>0</v>
      </c>
      <c r="Q7" s="14">
        <v>0</v>
      </c>
      <c r="R7" s="14">
        <v>0</v>
      </c>
      <c r="S7" s="14">
        <v>70</v>
      </c>
      <c r="T7" s="14">
        <v>0</v>
      </c>
      <c r="U7" s="16">
        <f t="shared" si="1"/>
        <v>104</v>
      </c>
      <c r="V7" s="19"/>
      <c r="W7" s="16">
        <v>11</v>
      </c>
      <c r="Y7" s="20">
        <f t="shared" si="2"/>
        <v>190</v>
      </c>
    </row>
    <row r="8" spans="1:25" ht="15.75" x14ac:dyDescent="0.25">
      <c r="A8" s="25" t="s">
        <v>5</v>
      </c>
      <c r="B8" s="14">
        <v>28</v>
      </c>
      <c r="C8" s="14">
        <v>27</v>
      </c>
      <c r="D8" s="14">
        <v>0</v>
      </c>
      <c r="E8" s="16">
        <f t="shared" si="3"/>
        <v>55</v>
      </c>
      <c r="F8" s="19"/>
      <c r="G8" s="14">
        <v>0</v>
      </c>
      <c r="H8" s="14">
        <v>0</v>
      </c>
      <c r="I8" s="14">
        <v>0</v>
      </c>
      <c r="J8" s="16">
        <f t="shared" si="0"/>
        <v>0</v>
      </c>
      <c r="K8" s="19"/>
      <c r="L8" s="14">
        <v>0</v>
      </c>
      <c r="M8" s="14">
        <v>0</v>
      </c>
      <c r="N8" s="14">
        <v>10</v>
      </c>
      <c r="O8" s="14">
        <v>0</v>
      </c>
      <c r="P8" s="14">
        <v>0</v>
      </c>
      <c r="Q8" s="14">
        <v>0</v>
      </c>
      <c r="R8" s="14">
        <v>0</v>
      </c>
      <c r="S8" s="14">
        <v>41</v>
      </c>
      <c r="T8" s="14">
        <v>0</v>
      </c>
      <c r="U8" s="16">
        <f t="shared" si="1"/>
        <v>51</v>
      </c>
      <c r="V8" s="19"/>
      <c r="W8" s="16">
        <v>5</v>
      </c>
      <c r="Y8" s="20">
        <f t="shared" si="2"/>
        <v>111</v>
      </c>
    </row>
    <row r="9" spans="1:25" ht="15.75" x14ac:dyDescent="0.25">
      <c r="A9" s="25" t="s">
        <v>6</v>
      </c>
      <c r="B9" s="14">
        <v>895</v>
      </c>
      <c r="C9" s="14">
        <v>2005</v>
      </c>
      <c r="D9" s="14">
        <v>55</v>
      </c>
      <c r="E9" s="16">
        <f t="shared" si="3"/>
        <v>2955</v>
      </c>
      <c r="F9" s="19"/>
      <c r="G9" s="14">
        <v>0</v>
      </c>
      <c r="H9" s="14">
        <v>0</v>
      </c>
      <c r="I9" s="14">
        <v>0</v>
      </c>
      <c r="J9" s="16">
        <f t="shared" si="0"/>
        <v>0</v>
      </c>
      <c r="K9" s="19"/>
      <c r="L9" s="14">
        <v>916</v>
      </c>
      <c r="M9" s="14">
        <v>16</v>
      </c>
      <c r="N9" s="14">
        <v>1415</v>
      </c>
      <c r="O9" s="14">
        <v>5</v>
      </c>
      <c r="P9" s="14">
        <v>0</v>
      </c>
      <c r="Q9" s="14">
        <v>3</v>
      </c>
      <c r="R9" s="14">
        <v>0</v>
      </c>
      <c r="S9" s="14">
        <v>1502</v>
      </c>
      <c r="T9" s="14">
        <v>128</v>
      </c>
      <c r="U9" s="16">
        <f t="shared" si="1"/>
        <v>3985</v>
      </c>
      <c r="V9" s="19"/>
      <c r="W9" s="16">
        <v>136</v>
      </c>
      <c r="Y9" s="20">
        <f t="shared" si="2"/>
        <v>7076</v>
      </c>
    </row>
    <row r="10" spans="1:25" ht="15.75" x14ac:dyDescent="0.25">
      <c r="A10" s="25" t="s">
        <v>7</v>
      </c>
      <c r="B10" s="14">
        <v>54</v>
      </c>
      <c r="C10" s="14">
        <v>212</v>
      </c>
      <c r="D10" s="14">
        <v>2</v>
      </c>
      <c r="E10" s="16">
        <f t="shared" si="3"/>
        <v>268</v>
      </c>
      <c r="F10" s="19"/>
      <c r="G10" s="14">
        <v>0</v>
      </c>
      <c r="H10" s="14">
        <v>0</v>
      </c>
      <c r="I10" s="14">
        <v>0</v>
      </c>
      <c r="J10" s="16">
        <f t="shared" si="0"/>
        <v>0</v>
      </c>
      <c r="K10" s="19"/>
      <c r="L10" s="14">
        <v>22</v>
      </c>
      <c r="M10" s="14">
        <v>3</v>
      </c>
      <c r="N10" s="14">
        <v>95</v>
      </c>
      <c r="O10" s="14">
        <v>0</v>
      </c>
      <c r="P10" s="14">
        <v>0</v>
      </c>
      <c r="Q10" s="14">
        <v>0</v>
      </c>
      <c r="R10" s="14">
        <v>0</v>
      </c>
      <c r="S10" s="14">
        <v>142</v>
      </c>
      <c r="T10" s="14">
        <v>2</v>
      </c>
      <c r="U10" s="16">
        <f t="shared" si="1"/>
        <v>264</v>
      </c>
      <c r="V10" s="19"/>
      <c r="W10" s="16">
        <v>2</v>
      </c>
      <c r="Y10" s="20">
        <f t="shared" si="2"/>
        <v>534</v>
      </c>
    </row>
    <row r="11" spans="1:25" ht="15.75" x14ac:dyDescent="0.25">
      <c r="A11" s="25" t="s">
        <v>8</v>
      </c>
      <c r="B11" s="14">
        <v>0</v>
      </c>
      <c r="C11" s="14">
        <v>37</v>
      </c>
      <c r="D11" s="14">
        <v>0</v>
      </c>
      <c r="E11" s="16">
        <f t="shared" si="3"/>
        <v>37</v>
      </c>
      <c r="F11" s="19"/>
      <c r="G11" s="14">
        <v>0</v>
      </c>
      <c r="H11" s="14">
        <v>0</v>
      </c>
      <c r="I11" s="14">
        <v>0</v>
      </c>
      <c r="J11" s="16">
        <f t="shared" si="0"/>
        <v>0</v>
      </c>
      <c r="K11" s="19"/>
      <c r="L11" s="14">
        <v>9</v>
      </c>
      <c r="M11" s="14">
        <v>0</v>
      </c>
      <c r="N11" s="14">
        <v>17</v>
      </c>
      <c r="O11" s="14">
        <v>0</v>
      </c>
      <c r="P11" s="14">
        <v>0</v>
      </c>
      <c r="Q11" s="14">
        <v>0</v>
      </c>
      <c r="R11" s="14">
        <v>0</v>
      </c>
      <c r="S11" s="14">
        <v>51</v>
      </c>
      <c r="T11" s="14">
        <v>1</v>
      </c>
      <c r="U11" s="16">
        <f t="shared" si="1"/>
        <v>78</v>
      </c>
      <c r="V11" s="19"/>
      <c r="W11" s="16">
        <v>15</v>
      </c>
      <c r="Y11" s="20">
        <f t="shared" si="2"/>
        <v>130</v>
      </c>
    </row>
    <row r="12" spans="1:25" ht="15.75" x14ac:dyDescent="0.25">
      <c r="A12" s="25" t="s">
        <v>9</v>
      </c>
      <c r="B12" s="14">
        <v>0</v>
      </c>
      <c r="C12" s="14">
        <v>72</v>
      </c>
      <c r="D12" s="14">
        <v>1</v>
      </c>
      <c r="E12" s="16">
        <f t="shared" si="3"/>
        <v>73</v>
      </c>
      <c r="F12" s="19"/>
      <c r="G12" s="14">
        <v>0</v>
      </c>
      <c r="H12" s="14">
        <v>0</v>
      </c>
      <c r="I12" s="14">
        <v>0</v>
      </c>
      <c r="J12" s="16">
        <f t="shared" si="0"/>
        <v>0</v>
      </c>
      <c r="K12" s="19"/>
      <c r="L12" s="14">
        <v>2</v>
      </c>
      <c r="M12" s="14">
        <v>0</v>
      </c>
      <c r="N12" s="14">
        <v>31</v>
      </c>
      <c r="O12" s="14">
        <v>0</v>
      </c>
      <c r="P12" s="14">
        <v>0</v>
      </c>
      <c r="Q12" s="14">
        <v>0</v>
      </c>
      <c r="R12" s="14">
        <v>0</v>
      </c>
      <c r="S12" s="14">
        <v>7</v>
      </c>
      <c r="T12" s="14">
        <v>0</v>
      </c>
      <c r="U12" s="16">
        <f t="shared" si="1"/>
        <v>40</v>
      </c>
      <c r="V12" s="19"/>
      <c r="W12" s="16">
        <v>0</v>
      </c>
      <c r="Y12" s="20">
        <f t="shared" si="2"/>
        <v>113</v>
      </c>
    </row>
    <row r="13" spans="1:25" ht="15.75" x14ac:dyDescent="0.25">
      <c r="A13" s="25" t="s">
        <v>10</v>
      </c>
      <c r="B13" s="14">
        <v>26</v>
      </c>
      <c r="C13" s="14">
        <v>124</v>
      </c>
      <c r="D13" s="14">
        <v>0</v>
      </c>
      <c r="E13" s="16">
        <f t="shared" si="3"/>
        <v>150</v>
      </c>
      <c r="F13" s="19"/>
      <c r="G13" s="14">
        <v>0</v>
      </c>
      <c r="H13" s="14">
        <v>0</v>
      </c>
      <c r="I13" s="14">
        <v>0</v>
      </c>
      <c r="J13" s="16">
        <f t="shared" si="0"/>
        <v>0</v>
      </c>
      <c r="K13" s="19"/>
      <c r="L13" s="14">
        <v>22</v>
      </c>
      <c r="M13" s="14">
        <v>0</v>
      </c>
      <c r="N13" s="14">
        <v>14</v>
      </c>
      <c r="O13" s="14">
        <v>0</v>
      </c>
      <c r="P13" s="14">
        <v>0</v>
      </c>
      <c r="Q13" s="14">
        <v>0</v>
      </c>
      <c r="R13" s="14">
        <v>0</v>
      </c>
      <c r="S13" s="14">
        <v>50</v>
      </c>
      <c r="T13" s="14">
        <v>0</v>
      </c>
      <c r="U13" s="16">
        <f t="shared" si="1"/>
        <v>86</v>
      </c>
      <c r="V13" s="19"/>
      <c r="W13" s="16">
        <v>0</v>
      </c>
      <c r="Y13" s="20">
        <f t="shared" si="2"/>
        <v>236</v>
      </c>
    </row>
    <row r="14" spans="1:25" ht="15.75" x14ac:dyDescent="0.25">
      <c r="A14" s="25" t="s">
        <v>11</v>
      </c>
      <c r="B14" s="14">
        <v>351</v>
      </c>
      <c r="C14" s="14">
        <v>773</v>
      </c>
      <c r="D14" s="14">
        <v>13</v>
      </c>
      <c r="E14" s="16">
        <f t="shared" si="3"/>
        <v>1137</v>
      </c>
      <c r="F14" s="19"/>
      <c r="G14" s="14">
        <v>0</v>
      </c>
      <c r="H14" s="14">
        <v>0</v>
      </c>
      <c r="I14" s="14">
        <v>0</v>
      </c>
      <c r="J14" s="16">
        <f t="shared" si="0"/>
        <v>0</v>
      </c>
      <c r="K14" s="19"/>
      <c r="L14" s="14">
        <v>328</v>
      </c>
      <c r="M14" s="14">
        <v>2</v>
      </c>
      <c r="N14" s="14">
        <v>540</v>
      </c>
      <c r="O14" s="14">
        <v>10</v>
      </c>
      <c r="P14" s="14">
        <v>0</v>
      </c>
      <c r="Q14" s="14">
        <v>3</v>
      </c>
      <c r="R14" s="14">
        <v>0</v>
      </c>
      <c r="S14" s="14">
        <v>585</v>
      </c>
      <c r="T14" s="14">
        <v>53</v>
      </c>
      <c r="U14" s="16">
        <f t="shared" si="1"/>
        <v>1521</v>
      </c>
      <c r="V14" s="19"/>
      <c r="W14" s="16">
        <v>106</v>
      </c>
      <c r="Y14" s="20">
        <f t="shared" si="2"/>
        <v>2764</v>
      </c>
    </row>
    <row r="15" spans="1:25" ht="15.75" x14ac:dyDescent="0.25">
      <c r="A15" s="25" t="s">
        <v>12</v>
      </c>
      <c r="B15" s="14">
        <v>96</v>
      </c>
      <c r="C15" s="14">
        <v>200</v>
      </c>
      <c r="D15" s="14">
        <v>4</v>
      </c>
      <c r="E15" s="16">
        <f t="shared" si="3"/>
        <v>300</v>
      </c>
      <c r="F15" s="19"/>
      <c r="G15" s="14">
        <v>0</v>
      </c>
      <c r="H15" s="14">
        <v>0</v>
      </c>
      <c r="I15" s="14">
        <v>0</v>
      </c>
      <c r="J15" s="16">
        <f t="shared" si="0"/>
        <v>0</v>
      </c>
      <c r="K15" s="19"/>
      <c r="L15" s="14">
        <v>70</v>
      </c>
      <c r="M15" s="14">
        <v>1</v>
      </c>
      <c r="N15" s="14">
        <v>72</v>
      </c>
      <c r="O15" s="14">
        <v>0</v>
      </c>
      <c r="P15" s="14">
        <v>0</v>
      </c>
      <c r="Q15" s="14">
        <v>0</v>
      </c>
      <c r="R15" s="14">
        <v>0</v>
      </c>
      <c r="S15" s="14">
        <v>35</v>
      </c>
      <c r="T15" s="14">
        <v>1</v>
      </c>
      <c r="U15" s="16">
        <f t="shared" si="1"/>
        <v>179</v>
      </c>
      <c r="V15" s="19"/>
      <c r="W15" s="16">
        <v>11</v>
      </c>
      <c r="Y15" s="20">
        <f t="shared" si="2"/>
        <v>490</v>
      </c>
    </row>
    <row r="16" spans="1:25" ht="15.75" x14ac:dyDescent="0.25">
      <c r="A16" s="25" t="s">
        <v>13</v>
      </c>
      <c r="B16" s="14">
        <v>986</v>
      </c>
      <c r="C16" s="14">
        <v>2031</v>
      </c>
      <c r="D16" s="14">
        <v>45</v>
      </c>
      <c r="E16" s="16">
        <f t="shared" si="3"/>
        <v>3062</v>
      </c>
      <c r="F16" s="19"/>
      <c r="G16" s="14">
        <v>0</v>
      </c>
      <c r="H16" s="14">
        <v>0</v>
      </c>
      <c r="I16" s="14">
        <v>0</v>
      </c>
      <c r="J16" s="16">
        <f t="shared" si="0"/>
        <v>0</v>
      </c>
      <c r="K16" s="19"/>
      <c r="L16" s="14">
        <v>725</v>
      </c>
      <c r="M16" s="14">
        <v>8</v>
      </c>
      <c r="N16" s="14">
        <v>1182</v>
      </c>
      <c r="O16" s="14">
        <v>14</v>
      </c>
      <c r="P16" s="14">
        <v>0</v>
      </c>
      <c r="Q16" s="14">
        <v>8</v>
      </c>
      <c r="R16" s="14">
        <v>0</v>
      </c>
      <c r="S16" s="14">
        <v>1643</v>
      </c>
      <c r="T16" s="14">
        <v>97</v>
      </c>
      <c r="U16" s="16">
        <f t="shared" si="1"/>
        <v>3677</v>
      </c>
      <c r="V16" s="19"/>
      <c r="W16" s="16">
        <v>207</v>
      </c>
      <c r="Y16" s="20">
        <f t="shared" si="2"/>
        <v>6946</v>
      </c>
    </row>
    <row r="17" spans="1:25" ht="15.75" x14ac:dyDescent="0.25">
      <c r="A17" s="25" t="s">
        <v>14</v>
      </c>
      <c r="B17" s="14">
        <v>0</v>
      </c>
      <c r="C17" s="14">
        <v>10</v>
      </c>
      <c r="D17" s="14">
        <v>0</v>
      </c>
      <c r="E17" s="16">
        <f t="shared" si="3"/>
        <v>10</v>
      </c>
      <c r="F17" s="19"/>
      <c r="G17" s="14">
        <v>0</v>
      </c>
      <c r="H17" s="14">
        <v>0</v>
      </c>
      <c r="I17" s="14">
        <v>0</v>
      </c>
      <c r="J17" s="16">
        <f t="shared" si="0"/>
        <v>0</v>
      </c>
      <c r="K17" s="19"/>
      <c r="L17" s="14">
        <v>7</v>
      </c>
      <c r="M17" s="14">
        <v>0</v>
      </c>
      <c r="N17" s="14">
        <v>21</v>
      </c>
      <c r="O17" s="14">
        <v>0</v>
      </c>
      <c r="P17" s="14">
        <v>0</v>
      </c>
      <c r="Q17" s="14">
        <v>0</v>
      </c>
      <c r="R17" s="14">
        <v>0</v>
      </c>
      <c r="S17" s="14">
        <v>10</v>
      </c>
      <c r="T17" s="14">
        <v>0</v>
      </c>
      <c r="U17" s="16">
        <f t="shared" si="1"/>
        <v>38</v>
      </c>
      <c r="V17" s="19"/>
      <c r="W17" s="16">
        <v>0</v>
      </c>
      <c r="Y17" s="20">
        <f t="shared" si="2"/>
        <v>48</v>
      </c>
    </row>
    <row r="18" spans="1:25" ht="15.75" x14ac:dyDescent="0.25">
      <c r="A18" s="25" t="s">
        <v>15</v>
      </c>
      <c r="B18" s="14">
        <v>75</v>
      </c>
      <c r="C18" s="14">
        <v>103</v>
      </c>
      <c r="D18" s="14">
        <v>1</v>
      </c>
      <c r="E18" s="16">
        <f t="shared" si="3"/>
        <v>179</v>
      </c>
      <c r="F18" s="19"/>
      <c r="G18" s="14">
        <v>0</v>
      </c>
      <c r="H18" s="14">
        <v>0</v>
      </c>
      <c r="I18" s="14">
        <v>0</v>
      </c>
      <c r="J18" s="16">
        <f t="shared" si="0"/>
        <v>0</v>
      </c>
      <c r="K18" s="19"/>
      <c r="L18" s="14">
        <v>28</v>
      </c>
      <c r="M18" s="14">
        <v>1</v>
      </c>
      <c r="N18" s="14">
        <v>76</v>
      </c>
      <c r="O18" s="14">
        <v>0</v>
      </c>
      <c r="P18" s="14">
        <v>0</v>
      </c>
      <c r="Q18" s="14">
        <v>0</v>
      </c>
      <c r="R18" s="14">
        <v>0</v>
      </c>
      <c r="S18" s="14">
        <v>76</v>
      </c>
      <c r="T18" s="14">
        <v>10</v>
      </c>
      <c r="U18" s="16">
        <f t="shared" si="1"/>
        <v>191</v>
      </c>
      <c r="V18" s="19"/>
      <c r="W18" s="16">
        <v>2</v>
      </c>
      <c r="Y18" s="20">
        <f t="shared" si="2"/>
        <v>372</v>
      </c>
    </row>
    <row r="19" spans="1:25" ht="15.75" x14ac:dyDescent="0.25">
      <c r="A19" s="25" t="s">
        <v>16</v>
      </c>
      <c r="B19" s="14">
        <v>30</v>
      </c>
      <c r="C19" s="14">
        <v>31</v>
      </c>
      <c r="D19" s="14">
        <v>3</v>
      </c>
      <c r="E19" s="16">
        <f t="shared" si="3"/>
        <v>64</v>
      </c>
      <c r="F19" s="19"/>
      <c r="G19" s="14">
        <v>0</v>
      </c>
      <c r="H19" s="14">
        <v>0</v>
      </c>
      <c r="I19" s="14">
        <v>0</v>
      </c>
      <c r="J19" s="16">
        <f t="shared" si="0"/>
        <v>0</v>
      </c>
      <c r="K19" s="19"/>
      <c r="L19" s="14">
        <v>30</v>
      </c>
      <c r="M19" s="14">
        <v>0</v>
      </c>
      <c r="N19" s="14">
        <v>26</v>
      </c>
      <c r="O19" s="14">
        <v>0</v>
      </c>
      <c r="P19" s="14">
        <v>0</v>
      </c>
      <c r="Q19" s="14">
        <v>0</v>
      </c>
      <c r="R19" s="14">
        <v>0</v>
      </c>
      <c r="S19" s="14">
        <v>36</v>
      </c>
      <c r="T19" s="14">
        <v>3</v>
      </c>
      <c r="U19" s="16">
        <f t="shared" si="1"/>
        <v>95</v>
      </c>
      <c r="V19" s="19"/>
      <c r="W19" s="16">
        <v>30</v>
      </c>
      <c r="Y19" s="20">
        <f t="shared" si="2"/>
        <v>189</v>
      </c>
    </row>
    <row r="20" spans="1:25" ht="15.75" x14ac:dyDescent="0.25">
      <c r="A20" s="25" t="s">
        <v>17</v>
      </c>
      <c r="B20" s="14">
        <v>67</v>
      </c>
      <c r="C20" s="14">
        <v>364</v>
      </c>
      <c r="D20" s="14">
        <v>13</v>
      </c>
      <c r="E20" s="16">
        <f t="shared" si="3"/>
        <v>444</v>
      </c>
      <c r="F20" s="19"/>
      <c r="G20" s="14">
        <v>0</v>
      </c>
      <c r="H20" s="14">
        <v>0</v>
      </c>
      <c r="I20" s="14">
        <v>0</v>
      </c>
      <c r="J20" s="16">
        <f t="shared" si="0"/>
        <v>0</v>
      </c>
      <c r="K20" s="19"/>
      <c r="L20" s="14">
        <v>71</v>
      </c>
      <c r="M20" s="14">
        <v>0</v>
      </c>
      <c r="N20" s="14">
        <v>123</v>
      </c>
      <c r="O20" s="14">
        <v>0</v>
      </c>
      <c r="P20" s="14">
        <v>0</v>
      </c>
      <c r="Q20" s="14">
        <v>0</v>
      </c>
      <c r="R20" s="14">
        <v>0</v>
      </c>
      <c r="S20" s="14">
        <v>209</v>
      </c>
      <c r="T20" s="14">
        <v>8</v>
      </c>
      <c r="U20" s="16">
        <f t="shared" si="1"/>
        <v>411</v>
      </c>
      <c r="V20" s="19"/>
      <c r="W20" s="16">
        <v>18</v>
      </c>
      <c r="Y20" s="20">
        <f t="shared" si="2"/>
        <v>873</v>
      </c>
    </row>
    <row r="21" spans="1:25" ht="15.75" x14ac:dyDescent="0.25">
      <c r="A21" s="25" t="s">
        <v>18</v>
      </c>
      <c r="B21" s="14">
        <v>1060</v>
      </c>
      <c r="C21" s="14">
        <v>2476</v>
      </c>
      <c r="D21" s="14">
        <v>73</v>
      </c>
      <c r="E21" s="16">
        <f t="shared" si="3"/>
        <v>3609</v>
      </c>
      <c r="F21" s="19"/>
      <c r="G21" s="14">
        <v>0</v>
      </c>
      <c r="H21" s="14">
        <v>2</v>
      </c>
      <c r="I21" s="14">
        <v>0</v>
      </c>
      <c r="J21" s="16">
        <f t="shared" si="0"/>
        <v>2</v>
      </c>
      <c r="K21" s="19"/>
      <c r="L21" s="14">
        <v>693</v>
      </c>
      <c r="M21" s="14">
        <v>10</v>
      </c>
      <c r="N21" s="14">
        <v>1669</v>
      </c>
      <c r="O21" s="14">
        <v>27</v>
      </c>
      <c r="P21" s="14">
        <v>0</v>
      </c>
      <c r="Q21" s="14">
        <v>3</v>
      </c>
      <c r="R21" s="14">
        <v>0</v>
      </c>
      <c r="S21" s="14">
        <v>2015</v>
      </c>
      <c r="T21" s="14">
        <v>106</v>
      </c>
      <c r="U21" s="16">
        <f t="shared" si="1"/>
        <v>4523</v>
      </c>
      <c r="V21" s="19"/>
      <c r="W21" s="16">
        <v>254</v>
      </c>
      <c r="Y21" s="20">
        <f t="shared" si="2"/>
        <v>8388</v>
      </c>
    </row>
    <row r="22" spans="1:25" ht="15.75" x14ac:dyDescent="0.25">
      <c r="A22" s="25" t="s">
        <v>19</v>
      </c>
      <c r="B22" s="14">
        <v>18</v>
      </c>
      <c r="C22" s="14">
        <v>48</v>
      </c>
      <c r="D22" s="14">
        <v>0</v>
      </c>
      <c r="E22" s="16">
        <f t="shared" si="3"/>
        <v>66</v>
      </c>
      <c r="F22" s="19"/>
      <c r="G22" s="14">
        <v>0</v>
      </c>
      <c r="H22" s="14">
        <v>0</v>
      </c>
      <c r="I22" s="14">
        <v>0</v>
      </c>
      <c r="J22" s="16">
        <f t="shared" si="0"/>
        <v>0</v>
      </c>
      <c r="K22" s="19"/>
      <c r="L22" s="14">
        <v>10</v>
      </c>
      <c r="M22" s="14">
        <v>0</v>
      </c>
      <c r="N22" s="14">
        <v>6</v>
      </c>
      <c r="O22" s="14">
        <v>0</v>
      </c>
      <c r="P22" s="14">
        <v>0</v>
      </c>
      <c r="Q22" s="14">
        <v>0</v>
      </c>
      <c r="R22" s="14">
        <v>0</v>
      </c>
      <c r="S22" s="14">
        <v>23</v>
      </c>
      <c r="T22" s="14">
        <v>0</v>
      </c>
      <c r="U22" s="16">
        <f t="shared" si="1"/>
        <v>39</v>
      </c>
      <c r="V22" s="19"/>
      <c r="W22" s="16">
        <v>2</v>
      </c>
      <c r="Y22" s="20">
        <f t="shared" si="2"/>
        <v>107</v>
      </c>
    </row>
    <row r="23" spans="1:25" ht="15.75" x14ac:dyDescent="0.25">
      <c r="A23" s="25" t="s">
        <v>20</v>
      </c>
      <c r="B23" s="14">
        <v>13</v>
      </c>
      <c r="C23" s="14">
        <v>27</v>
      </c>
      <c r="D23" s="14">
        <v>0</v>
      </c>
      <c r="E23" s="16">
        <f t="shared" si="3"/>
        <v>40</v>
      </c>
      <c r="F23" s="19"/>
      <c r="G23" s="14">
        <v>0</v>
      </c>
      <c r="H23" s="14">
        <v>0</v>
      </c>
      <c r="I23" s="14">
        <v>0</v>
      </c>
      <c r="J23" s="16">
        <f t="shared" si="0"/>
        <v>0</v>
      </c>
      <c r="K23" s="19"/>
      <c r="L23" s="14">
        <v>0</v>
      </c>
      <c r="M23" s="14">
        <v>0</v>
      </c>
      <c r="N23" s="14">
        <v>11</v>
      </c>
      <c r="O23" s="14">
        <v>0</v>
      </c>
      <c r="P23" s="14">
        <v>0</v>
      </c>
      <c r="Q23" s="14">
        <v>0</v>
      </c>
      <c r="R23" s="14">
        <v>0</v>
      </c>
      <c r="S23" s="14">
        <v>10</v>
      </c>
      <c r="T23" s="14">
        <v>1</v>
      </c>
      <c r="U23" s="16">
        <f t="shared" si="1"/>
        <v>22</v>
      </c>
      <c r="V23" s="19"/>
      <c r="W23" s="16">
        <v>0</v>
      </c>
      <c r="Y23" s="20">
        <f t="shared" si="2"/>
        <v>62</v>
      </c>
    </row>
    <row r="24" spans="1:25" ht="15.75" x14ac:dyDescent="0.25">
      <c r="A24" s="25" t="s">
        <v>21</v>
      </c>
      <c r="B24" s="14">
        <v>14</v>
      </c>
      <c r="C24" s="14">
        <v>31</v>
      </c>
      <c r="D24" s="14">
        <v>0</v>
      </c>
      <c r="E24" s="16">
        <f t="shared" si="3"/>
        <v>45</v>
      </c>
      <c r="F24" s="19"/>
      <c r="G24" s="14">
        <v>0</v>
      </c>
      <c r="H24" s="14">
        <v>0</v>
      </c>
      <c r="I24" s="14">
        <v>0</v>
      </c>
      <c r="J24" s="16">
        <f t="shared" si="0"/>
        <v>0</v>
      </c>
      <c r="K24" s="19"/>
      <c r="L24" s="14">
        <v>9</v>
      </c>
      <c r="M24" s="14">
        <v>0</v>
      </c>
      <c r="N24" s="14">
        <v>5</v>
      </c>
      <c r="O24" s="14">
        <v>0</v>
      </c>
      <c r="P24" s="14">
        <v>0</v>
      </c>
      <c r="Q24" s="14">
        <v>0</v>
      </c>
      <c r="R24" s="14">
        <v>0</v>
      </c>
      <c r="S24" s="14">
        <v>31</v>
      </c>
      <c r="T24" s="14">
        <v>0</v>
      </c>
      <c r="U24" s="16">
        <f t="shared" si="1"/>
        <v>45</v>
      </c>
      <c r="V24" s="19"/>
      <c r="W24" s="16">
        <v>0</v>
      </c>
      <c r="Y24" s="20">
        <f t="shared" si="2"/>
        <v>90</v>
      </c>
    </row>
    <row r="25" spans="1:25" ht="15.75" x14ac:dyDescent="0.25">
      <c r="A25" s="25" t="s">
        <v>22</v>
      </c>
      <c r="B25" s="14">
        <v>40</v>
      </c>
      <c r="C25" s="14">
        <v>36</v>
      </c>
      <c r="D25" s="14">
        <v>1</v>
      </c>
      <c r="E25" s="16">
        <f t="shared" si="3"/>
        <v>77</v>
      </c>
      <c r="F25" s="19"/>
      <c r="G25" s="14">
        <v>0</v>
      </c>
      <c r="H25" s="14">
        <v>0</v>
      </c>
      <c r="I25" s="14">
        <v>0</v>
      </c>
      <c r="J25" s="16">
        <f t="shared" si="0"/>
        <v>0</v>
      </c>
      <c r="K25" s="19"/>
      <c r="L25" s="14">
        <v>54</v>
      </c>
      <c r="M25" s="14">
        <v>1</v>
      </c>
      <c r="N25" s="14">
        <v>22</v>
      </c>
      <c r="O25" s="14">
        <v>0</v>
      </c>
      <c r="P25" s="14">
        <v>0</v>
      </c>
      <c r="Q25" s="14">
        <v>0</v>
      </c>
      <c r="R25" s="14">
        <v>0</v>
      </c>
      <c r="S25" s="14">
        <v>11</v>
      </c>
      <c r="T25" s="14">
        <v>1</v>
      </c>
      <c r="U25" s="16">
        <f t="shared" si="1"/>
        <v>89</v>
      </c>
      <c r="V25" s="19"/>
      <c r="W25" s="16">
        <v>37</v>
      </c>
      <c r="Y25" s="20">
        <f t="shared" si="2"/>
        <v>203</v>
      </c>
    </row>
    <row r="26" spans="1:25" ht="15.75" x14ac:dyDescent="0.25">
      <c r="A26" s="25" t="s">
        <v>23</v>
      </c>
      <c r="B26" s="14">
        <v>4</v>
      </c>
      <c r="C26" s="14">
        <v>33</v>
      </c>
      <c r="D26" s="14">
        <v>0</v>
      </c>
      <c r="E26" s="16">
        <f t="shared" si="3"/>
        <v>37</v>
      </c>
      <c r="F26" s="19"/>
      <c r="G26" s="14">
        <v>0</v>
      </c>
      <c r="H26" s="14">
        <v>0</v>
      </c>
      <c r="I26" s="14">
        <v>0</v>
      </c>
      <c r="J26" s="16">
        <f t="shared" si="0"/>
        <v>0</v>
      </c>
      <c r="K26" s="19"/>
      <c r="L26" s="14">
        <v>10</v>
      </c>
      <c r="M26" s="14">
        <v>1</v>
      </c>
      <c r="N26" s="14">
        <v>25</v>
      </c>
      <c r="O26" s="14">
        <v>0</v>
      </c>
      <c r="P26" s="14">
        <v>0</v>
      </c>
      <c r="Q26" s="14">
        <v>0</v>
      </c>
      <c r="R26" s="14">
        <v>0</v>
      </c>
      <c r="S26" s="14">
        <v>21</v>
      </c>
      <c r="T26" s="14">
        <v>7</v>
      </c>
      <c r="U26" s="16">
        <f t="shared" si="1"/>
        <v>64</v>
      </c>
      <c r="V26" s="19"/>
      <c r="W26" s="16">
        <v>0</v>
      </c>
      <c r="Y26" s="20">
        <f t="shared" si="2"/>
        <v>101</v>
      </c>
    </row>
    <row r="27" spans="1:25" ht="15.75" x14ac:dyDescent="0.25">
      <c r="A27" s="25" t="s">
        <v>24</v>
      </c>
      <c r="B27" s="14">
        <v>47</v>
      </c>
      <c r="C27" s="14">
        <v>157</v>
      </c>
      <c r="D27" s="14">
        <v>2</v>
      </c>
      <c r="E27" s="16">
        <f t="shared" si="3"/>
        <v>206</v>
      </c>
      <c r="F27" s="19"/>
      <c r="G27" s="14">
        <v>0</v>
      </c>
      <c r="H27" s="14">
        <v>0</v>
      </c>
      <c r="I27" s="14">
        <v>0</v>
      </c>
      <c r="J27" s="16">
        <f t="shared" si="0"/>
        <v>0</v>
      </c>
      <c r="K27" s="19"/>
      <c r="L27" s="14">
        <v>19</v>
      </c>
      <c r="M27" s="14">
        <v>1</v>
      </c>
      <c r="N27" s="14">
        <v>45</v>
      </c>
      <c r="O27" s="14">
        <v>0</v>
      </c>
      <c r="P27" s="14">
        <v>0</v>
      </c>
      <c r="Q27" s="14">
        <v>0</v>
      </c>
      <c r="R27" s="14">
        <v>0</v>
      </c>
      <c r="S27" s="14">
        <v>101</v>
      </c>
      <c r="T27" s="14">
        <v>4</v>
      </c>
      <c r="U27" s="16">
        <f t="shared" si="1"/>
        <v>170</v>
      </c>
      <c r="V27" s="19"/>
      <c r="W27" s="16">
        <v>5</v>
      </c>
      <c r="Y27" s="20">
        <f t="shared" si="2"/>
        <v>381</v>
      </c>
    </row>
    <row r="28" spans="1:25" ht="15.75" x14ac:dyDescent="0.25">
      <c r="A28" s="25" t="s">
        <v>25</v>
      </c>
      <c r="B28" s="14">
        <v>13</v>
      </c>
      <c r="C28" s="14">
        <v>23</v>
      </c>
      <c r="D28" s="14">
        <v>0</v>
      </c>
      <c r="E28" s="16">
        <f t="shared" si="3"/>
        <v>36</v>
      </c>
      <c r="F28" s="19"/>
      <c r="G28" s="14">
        <v>0</v>
      </c>
      <c r="H28" s="14">
        <v>0</v>
      </c>
      <c r="I28" s="14">
        <v>0</v>
      </c>
      <c r="J28" s="16">
        <f t="shared" si="0"/>
        <v>0</v>
      </c>
      <c r="K28" s="19"/>
      <c r="L28" s="14">
        <v>2</v>
      </c>
      <c r="M28" s="14">
        <v>0</v>
      </c>
      <c r="N28" s="14">
        <v>30</v>
      </c>
      <c r="O28" s="14">
        <v>0</v>
      </c>
      <c r="P28" s="14">
        <v>0</v>
      </c>
      <c r="Q28" s="14">
        <v>0</v>
      </c>
      <c r="R28" s="14">
        <v>0</v>
      </c>
      <c r="S28" s="14">
        <v>6</v>
      </c>
      <c r="T28" s="14">
        <v>5</v>
      </c>
      <c r="U28" s="16">
        <f t="shared" si="1"/>
        <v>43</v>
      </c>
      <c r="V28" s="19"/>
      <c r="W28" s="16">
        <v>0</v>
      </c>
      <c r="Y28" s="20">
        <f t="shared" si="2"/>
        <v>79</v>
      </c>
    </row>
    <row r="29" spans="1:25" ht="15.75" x14ac:dyDescent="0.25">
      <c r="A29" s="25" t="s">
        <v>26</v>
      </c>
      <c r="B29" s="14">
        <v>117</v>
      </c>
      <c r="C29" s="14">
        <v>542</v>
      </c>
      <c r="D29" s="14">
        <v>18</v>
      </c>
      <c r="E29" s="16">
        <f t="shared" si="3"/>
        <v>677</v>
      </c>
      <c r="F29" s="19"/>
      <c r="G29" s="14">
        <v>0</v>
      </c>
      <c r="H29" s="14">
        <v>1</v>
      </c>
      <c r="I29" s="14">
        <v>0</v>
      </c>
      <c r="J29" s="16">
        <f t="shared" si="0"/>
        <v>1</v>
      </c>
      <c r="K29" s="19"/>
      <c r="L29" s="14">
        <v>92</v>
      </c>
      <c r="M29" s="14">
        <v>0</v>
      </c>
      <c r="N29" s="14">
        <v>162</v>
      </c>
      <c r="O29" s="14">
        <v>0</v>
      </c>
      <c r="P29" s="14">
        <v>0</v>
      </c>
      <c r="Q29" s="14">
        <v>2</v>
      </c>
      <c r="R29" s="14">
        <v>0</v>
      </c>
      <c r="S29" s="14">
        <v>272</v>
      </c>
      <c r="T29" s="14">
        <v>22</v>
      </c>
      <c r="U29" s="16">
        <f t="shared" si="1"/>
        <v>550</v>
      </c>
      <c r="V29" s="19"/>
      <c r="W29" s="16">
        <v>7</v>
      </c>
      <c r="Y29" s="20">
        <f t="shared" si="2"/>
        <v>1235</v>
      </c>
    </row>
    <row r="30" spans="1:25" ht="15.75" x14ac:dyDescent="0.25">
      <c r="A30" s="25" t="s">
        <v>27</v>
      </c>
      <c r="B30" s="14">
        <v>94</v>
      </c>
      <c r="C30" s="14">
        <v>250</v>
      </c>
      <c r="D30" s="14">
        <v>10</v>
      </c>
      <c r="E30" s="16">
        <f t="shared" si="3"/>
        <v>354</v>
      </c>
      <c r="F30" s="19"/>
      <c r="G30" s="14">
        <v>0</v>
      </c>
      <c r="H30" s="14">
        <v>0</v>
      </c>
      <c r="I30" s="14">
        <v>0</v>
      </c>
      <c r="J30" s="16">
        <f t="shared" si="0"/>
        <v>0</v>
      </c>
      <c r="K30" s="19"/>
      <c r="L30" s="14">
        <v>122</v>
      </c>
      <c r="M30" s="14">
        <v>3</v>
      </c>
      <c r="N30" s="14">
        <v>119</v>
      </c>
      <c r="O30" s="14">
        <v>0</v>
      </c>
      <c r="P30" s="14">
        <v>0</v>
      </c>
      <c r="Q30" s="14">
        <v>1</v>
      </c>
      <c r="R30" s="14">
        <v>0</v>
      </c>
      <c r="S30" s="14">
        <v>139</v>
      </c>
      <c r="T30" s="14">
        <v>6</v>
      </c>
      <c r="U30" s="16">
        <f t="shared" si="1"/>
        <v>390</v>
      </c>
      <c r="V30" s="19"/>
      <c r="W30" s="16">
        <v>19</v>
      </c>
      <c r="Y30" s="20">
        <f t="shared" si="2"/>
        <v>763</v>
      </c>
    </row>
    <row r="31" spans="1:25" ht="15.75" x14ac:dyDescent="0.25">
      <c r="A31" s="25" t="s">
        <v>28</v>
      </c>
      <c r="B31" s="14">
        <v>16</v>
      </c>
      <c r="C31" s="14">
        <v>82</v>
      </c>
      <c r="D31" s="14">
        <v>0</v>
      </c>
      <c r="E31" s="16">
        <f t="shared" si="3"/>
        <v>98</v>
      </c>
      <c r="F31" s="19"/>
      <c r="G31" s="14">
        <v>0</v>
      </c>
      <c r="H31" s="14">
        <v>0</v>
      </c>
      <c r="I31" s="14">
        <v>0</v>
      </c>
      <c r="J31" s="16">
        <f t="shared" si="0"/>
        <v>0</v>
      </c>
      <c r="K31" s="19"/>
      <c r="L31" s="14">
        <v>17</v>
      </c>
      <c r="M31" s="14">
        <v>0</v>
      </c>
      <c r="N31" s="14">
        <v>54</v>
      </c>
      <c r="O31" s="14">
        <v>0</v>
      </c>
      <c r="P31" s="14">
        <v>0</v>
      </c>
      <c r="Q31" s="14">
        <v>0</v>
      </c>
      <c r="R31" s="14">
        <v>0</v>
      </c>
      <c r="S31" s="14">
        <v>60</v>
      </c>
      <c r="T31" s="14">
        <v>6</v>
      </c>
      <c r="U31" s="16">
        <f t="shared" si="1"/>
        <v>137</v>
      </c>
      <c r="V31" s="19"/>
      <c r="W31" s="16">
        <v>26</v>
      </c>
      <c r="Y31" s="20">
        <f t="shared" si="2"/>
        <v>261</v>
      </c>
    </row>
    <row r="32" spans="1:25" ht="15.75" x14ac:dyDescent="0.25">
      <c r="A32" s="25" t="s">
        <v>29</v>
      </c>
      <c r="B32" s="14">
        <v>10</v>
      </c>
      <c r="C32" s="14">
        <v>84</v>
      </c>
      <c r="D32" s="14">
        <v>1</v>
      </c>
      <c r="E32" s="16">
        <f t="shared" si="3"/>
        <v>95</v>
      </c>
      <c r="F32" s="19"/>
      <c r="G32" s="14">
        <v>0</v>
      </c>
      <c r="H32" s="14">
        <v>0</v>
      </c>
      <c r="I32" s="14">
        <v>0</v>
      </c>
      <c r="J32" s="16">
        <f t="shared" si="0"/>
        <v>0</v>
      </c>
      <c r="K32" s="19"/>
      <c r="L32" s="14">
        <v>10</v>
      </c>
      <c r="M32" s="14">
        <v>0</v>
      </c>
      <c r="N32" s="14">
        <v>52</v>
      </c>
      <c r="O32" s="14">
        <v>0</v>
      </c>
      <c r="P32" s="14">
        <v>0</v>
      </c>
      <c r="Q32" s="14">
        <v>0</v>
      </c>
      <c r="R32" s="14">
        <v>0</v>
      </c>
      <c r="S32" s="14">
        <v>88</v>
      </c>
      <c r="T32" s="14">
        <v>6</v>
      </c>
      <c r="U32" s="16">
        <f t="shared" si="1"/>
        <v>156</v>
      </c>
      <c r="V32" s="19"/>
      <c r="W32" s="16">
        <v>10</v>
      </c>
      <c r="Y32" s="20">
        <f t="shared" si="2"/>
        <v>261</v>
      </c>
    </row>
    <row r="33" spans="1:25" ht="15.75" x14ac:dyDescent="0.25">
      <c r="A33" s="25" t="s">
        <v>30</v>
      </c>
      <c r="B33" s="14">
        <v>75</v>
      </c>
      <c r="C33" s="14">
        <v>196</v>
      </c>
      <c r="D33" s="14">
        <v>5</v>
      </c>
      <c r="E33" s="16">
        <f t="shared" si="3"/>
        <v>276</v>
      </c>
      <c r="F33" s="19"/>
      <c r="G33" s="14">
        <v>0</v>
      </c>
      <c r="H33" s="14">
        <v>0</v>
      </c>
      <c r="I33" s="14">
        <v>0</v>
      </c>
      <c r="J33" s="16">
        <f t="shared" si="0"/>
        <v>0</v>
      </c>
      <c r="K33" s="19"/>
      <c r="L33" s="14">
        <v>66</v>
      </c>
      <c r="M33" s="14">
        <v>0</v>
      </c>
      <c r="N33" s="14">
        <v>164</v>
      </c>
      <c r="O33" s="14">
        <v>0</v>
      </c>
      <c r="P33" s="14">
        <v>0</v>
      </c>
      <c r="Q33" s="14">
        <v>1</v>
      </c>
      <c r="R33" s="14">
        <v>0</v>
      </c>
      <c r="S33" s="14">
        <v>187</v>
      </c>
      <c r="T33" s="14">
        <v>13</v>
      </c>
      <c r="U33" s="16">
        <f t="shared" si="1"/>
        <v>431</v>
      </c>
      <c r="V33" s="19"/>
      <c r="W33" s="16">
        <v>18</v>
      </c>
      <c r="Y33" s="20">
        <f t="shared" si="2"/>
        <v>725</v>
      </c>
    </row>
    <row r="34" spans="1:25" ht="16.5" thickBot="1" x14ac:dyDescent="0.3">
      <c r="A34" s="25" t="s">
        <v>31</v>
      </c>
      <c r="B34" s="15">
        <v>0</v>
      </c>
      <c r="C34" s="15">
        <v>0</v>
      </c>
      <c r="D34" s="15">
        <v>0</v>
      </c>
      <c r="E34" s="17">
        <f t="shared" si="3"/>
        <v>0</v>
      </c>
      <c r="F34" s="19"/>
      <c r="G34" s="15"/>
      <c r="H34" s="15">
        <v>0</v>
      </c>
      <c r="I34" s="15">
        <v>0</v>
      </c>
      <c r="J34" s="17">
        <f t="shared" si="0"/>
        <v>0</v>
      </c>
      <c r="K34" s="19"/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7">
        <f t="shared" si="1"/>
        <v>0</v>
      </c>
      <c r="V34" s="19"/>
      <c r="W34" s="17">
        <v>0</v>
      </c>
      <c r="Y34" s="26">
        <f t="shared" si="2"/>
        <v>0</v>
      </c>
    </row>
    <row r="35" spans="1:25" ht="16.5" thickTop="1" x14ac:dyDescent="0.25">
      <c r="A35" s="27" t="s">
        <v>32</v>
      </c>
      <c r="B35" s="28">
        <f>SUM(B4:B34)</f>
        <v>4349</v>
      </c>
      <c r="C35" s="28">
        <f>SUM(C4:C34)</f>
        <v>10489</v>
      </c>
      <c r="D35" s="28">
        <f>SUM(D4:D34)</f>
        <v>256</v>
      </c>
      <c r="E35" s="16">
        <f>SUM(E4:E34)</f>
        <v>15094</v>
      </c>
      <c r="F35" s="19"/>
      <c r="G35" s="28">
        <f t="shared" ref="G35:I35" si="4">SUM(G4:G34)</f>
        <v>0</v>
      </c>
      <c r="H35" s="28">
        <f t="shared" si="4"/>
        <v>4</v>
      </c>
      <c r="I35" s="28">
        <f t="shared" si="4"/>
        <v>0</v>
      </c>
      <c r="J35" s="16">
        <f>SUM(J4:J34)</f>
        <v>4</v>
      </c>
      <c r="K35" s="19"/>
      <c r="L35" s="28">
        <f t="shared" ref="L35:T35" si="5">SUM(L4:L34)</f>
        <v>3444</v>
      </c>
      <c r="M35" s="28">
        <f t="shared" si="5"/>
        <v>50</v>
      </c>
      <c r="N35" s="28">
        <f t="shared" si="5"/>
        <v>6182</v>
      </c>
      <c r="O35" s="28">
        <f t="shared" si="5"/>
        <v>56</v>
      </c>
      <c r="P35" s="28">
        <f t="shared" si="5"/>
        <v>0</v>
      </c>
      <c r="Q35" s="28">
        <f t="shared" si="5"/>
        <v>23</v>
      </c>
      <c r="R35" s="28">
        <f t="shared" si="5"/>
        <v>0</v>
      </c>
      <c r="S35" s="28">
        <f t="shared" si="5"/>
        <v>7749</v>
      </c>
      <c r="T35" s="28">
        <f t="shared" si="5"/>
        <v>506</v>
      </c>
      <c r="U35" s="16">
        <f>SUM(U4:U34)</f>
        <v>18010</v>
      </c>
      <c r="V35" s="19"/>
      <c r="W35" s="16">
        <f>SUM(W4:W34)</f>
        <v>949</v>
      </c>
      <c r="Y35" s="28">
        <f t="shared" ref="Y35" si="6">SUM(Y4:Y34)</f>
        <v>34057</v>
      </c>
    </row>
  </sheetData>
  <mergeCells count="3">
    <mergeCell ref="B1:E1"/>
    <mergeCell ref="G1:J1"/>
    <mergeCell ref="L1:U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Sept</vt:lpstr>
      <vt:lpstr>Oct</vt:lpstr>
      <vt:lpstr>Nov</vt:lpstr>
      <vt:lpstr>Dec</vt:lpstr>
      <vt:lpstr>YTD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Keetra Baker</dc:creator>
  <cp:lastModifiedBy>Keetra Baker</cp:lastModifiedBy>
  <dcterms:created xsi:type="dcterms:W3CDTF">2015-06-05T18:17:20Z</dcterms:created>
  <dcterms:modified xsi:type="dcterms:W3CDTF">2022-01-10T23:25:12Z</dcterms:modified>
</cp:coreProperties>
</file>